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ABBL" sheetId="4" r:id="rId1"/>
    <sheet name="By Race" sheetId="5" r:id="rId2"/>
    <sheet name="Portsmouth" sheetId="1" r:id="rId3"/>
    <sheet name="Norfolk" sheetId="2" r:id="rId4"/>
    <sheet name="Virginia Beach" sheetId="3" r:id="rId5"/>
  </sheets>
  <calcPr calcId="124519"/>
</workbook>
</file>

<file path=xl/calcChain.xml><?xml version="1.0" encoding="utf-8"?>
<calcChain xmlns="http://schemas.openxmlformats.org/spreadsheetml/2006/main">
  <c r="I94" i="4"/>
  <c r="J94"/>
  <c r="K94"/>
  <c r="F94"/>
  <c r="I64" i="1"/>
  <c r="J64"/>
  <c r="K64"/>
  <c r="F64"/>
  <c r="I60" i="4"/>
  <c r="J60"/>
  <c r="K60"/>
  <c r="F60"/>
  <c r="I40" i="1"/>
  <c r="J40"/>
  <c r="K40"/>
  <c r="F40"/>
  <c r="I154" i="4"/>
  <c r="J154"/>
  <c r="K154"/>
  <c r="F154"/>
  <c r="I104" i="1"/>
  <c r="J104"/>
  <c r="K104"/>
  <c r="F104"/>
  <c r="I141" i="4"/>
  <c r="J141"/>
  <c r="K141"/>
  <c r="F141"/>
  <c r="I94" i="1"/>
  <c r="J94"/>
  <c r="K94"/>
  <c r="F94"/>
  <c r="I102" i="4"/>
  <c r="J102"/>
  <c r="K102"/>
  <c r="F102"/>
  <c r="I31" i="2"/>
  <c r="J31"/>
  <c r="K31"/>
  <c r="F31"/>
  <c r="I116" i="4"/>
  <c r="J116"/>
  <c r="K116"/>
  <c r="F116"/>
  <c r="I79" i="1"/>
  <c r="J79"/>
  <c r="K79"/>
  <c r="F79"/>
  <c r="I43" i="4"/>
  <c r="J43"/>
  <c r="K43"/>
  <c r="F43"/>
  <c r="I28" i="1"/>
  <c r="J28"/>
  <c r="K28"/>
  <c r="F28"/>
  <c r="I134" i="4"/>
  <c r="J134"/>
  <c r="K134"/>
  <c r="F134"/>
  <c r="I87" i="1"/>
  <c r="J87"/>
  <c r="K87"/>
  <c r="F87"/>
  <c r="I40" i="2"/>
  <c r="I35" i="4"/>
  <c r="J35"/>
  <c r="K35"/>
  <c r="F35"/>
  <c r="K13" i="2"/>
  <c r="J13"/>
  <c r="I13"/>
  <c r="F13"/>
  <c r="I107" i="4"/>
  <c r="J107"/>
  <c r="K107"/>
  <c r="F107"/>
  <c r="I71" i="1"/>
  <c r="J71"/>
  <c r="K71"/>
  <c r="F71"/>
  <c r="I95" i="4"/>
  <c r="J95"/>
  <c r="K95"/>
  <c r="F95"/>
  <c r="I65" i="1"/>
  <c r="J65"/>
  <c r="K65"/>
  <c r="F65"/>
  <c r="H5" i="5"/>
  <c r="I5"/>
  <c r="J5"/>
  <c r="E5"/>
  <c r="I42" i="4"/>
  <c r="J42"/>
  <c r="K42"/>
  <c r="F42"/>
  <c r="I27" i="1"/>
  <c r="J27"/>
  <c r="K27"/>
  <c r="F27"/>
  <c r="I39"/>
  <c r="I30"/>
  <c r="I14"/>
  <c r="F56"/>
  <c r="F103"/>
  <c r="F42"/>
  <c r="F33"/>
  <c r="I56"/>
  <c r="I103"/>
  <c r="I42"/>
  <c r="I33"/>
  <c r="I102"/>
  <c r="J56"/>
  <c r="J103"/>
  <c r="J42"/>
  <c r="J33"/>
  <c r="K56"/>
  <c r="K103"/>
  <c r="K42"/>
  <c r="K33"/>
  <c r="F83" i="4"/>
  <c r="F155"/>
  <c r="F62"/>
  <c r="F49"/>
  <c r="I83"/>
  <c r="I155"/>
  <c r="I62"/>
  <c r="I49"/>
  <c r="J83"/>
  <c r="J155"/>
  <c r="J62"/>
  <c r="J49"/>
  <c r="K83"/>
  <c r="K155"/>
  <c r="K62"/>
  <c r="K49"/>
  <c r="F31"/>
  <c r="F25"/>
  <c r="F63"/>
  <c r="F119"/>
  <c r="F11" i="2"/>
  <c r="F9"/>
  <c r="F22"/>
  <c r="F36"/>
  <c r="F6"/>
  <c r="I11"/>
  <c r="I9"/>
  <c r="I22"/>
  <c r="I36"/>
  <c r="I6"/>
  <c r="J11"/>
  <c r="J9"/>
  <c r="J22"/>
  <c r="J36"/>
  <c r="J6"/>
  <c r="K11"/>
  <c r="K9"/>
  <c r="K22"/>
  <c r="K36"/>
  <c r="K6"/>
  <c r="F17" i="4"/>
  <c r="I31"/>
  <c r="I25"/>
  <c r="I63"/>
  <c r="I119"/>
  <c r="I17"/>
  <c r="J31"/>
  <c r="J25"/>
  <c r="J63"/>
  <c r="J119"/>
  <c r="J17"/>
  <c r="K31"/>
  <c r="K25"/>
  <c r="K63"/>
  <c r="K119"/>
  <c r="K17"/>
  <c r="J7" i="5"/>
  <c r="K22" i="4" l="1"/>
  <c r="K46"/>
  <c r="K35" i="2"/>
  <c r="K70" i="4"/>
  <c r="K153"/>
  <c r="K14" i="1"/>
  <c r="K30"/>
  <c r="K102"/>
  <c r="K46"/>
  <c r="J14"/>
  <c r="J30"/>
  <c r="J102"/>
  <c r="J46"/>
  <c r="I35" i="2"/>
  <c r="J35"/>
  <c r="F35"/>
  <c r="I22" i="4"/>
  <c r="J22"/>
  <c r="F22"/>
  <c r="F14" i="1"/>
  <c r="I46" i="4" l="1"/>
  <c r="J46"/>
  <c r="F46"/>
  <c r="F30" i="1"/>
  <c r="I153" i="4"/>
  <c r="J153"/>
  <c r="F153"/>
  <c r="F102" i="1"/>
  <c r="I70" i="4"/>
  <c r="J70"/>
  <c r="F70"/>
  <c r="F46" i="1"/>
  <c r="K39"/>
  <c r="F39"/>
  <c r="J39"/>
  <c r="K37" i="2"/>
  <c r="K17"/>
  <c r="K27"/>
  <c r="K5"/>
  <c r="I121" i="4"/>
  <c r="J121"/>
  <c r="K121"/>
  <c r="F121"/>
  <c r="I37" i="2"/>
  <c r="J37"/>
  <c r="F37"/>
  <c r="I17"/>
  <c r="J17"/>
  <c r="F17"/>
  <c r="I66" i="4"/>
  <c r="J66"/>
  <c r="K66"/>
  <c r="F66"/>
  <c r="I27" i="2"/>
  <c r="J27"/>
  <c r="F27"/>
  <c r="I16" i="4"/>
  <c r="J16"/>
  <c r="K16"/>
  <c r="F16"/>
  <c r="I5" i="2"/>
  <c r="J5"/>
  <c r="F5"/>
  <c r="I65" i="4"/>
  <c r="I143"/>
  <c r="J143"/>
  <c r="K143"/>
  <c r="F143"/>
  <c r="I95" i="1"/>
  <c r="F95"/>
  <c r="I37" i="4"/>
  <c r="J37"/>
  <c r="K37"/>
  <c r="F37"/>
  <c r="I24" i="1"/>
  <c r="F24"/>
  <c r="I55" i="4"/>
  <c r="J55"/>
  <c r="K55"/>
  <c r="F55"/>
  <c r="F37" i="1"/>
  <c r="I130" i="4"/>
  <c r="J130"/>
  <c r="K130"/>
  <c r="F130"/>
  <c r="F85" i="1"/>
  <c r="I106" i="4"/>
  <c r="J106"/>
  <c r="K106"/>
  <c r="F106"/>
  <c r="J95" i="1"/>
  <c r="J24"/>
  <c r="J37"/>
  <c r="J85"/>
  <c r="J70"/>
  <c r="J78"/>
  <c r="F70"/>
  <c r="I34" i="4"/>
  <c r="I23" i="1"/>
  <c r="I115" i="4"/>
  <c r="J115"/>
  <c r="K115"/>
  <c r="F115"/>
  <c r="K95" i="1"/>
  <c r="K24"/>
  <c r="K37"/>
  <c r="K85"/>
  <c r="K70"/>
  <c r="K78"/>
  <c r="I78"/>
  <c r="I37"/>
  <c r="I85"/>
  <c r="I70"/>
  <c r="F78"/>
  <c r="I97" i="4"/>
  <c r="I152"/>
  <c r="I151"/>
  <c r="I150"/>
  <c r="I149"/>
  <c r="I147"/>
  <c r="I146"/>
  <c r="I145"/>
  <c r="I144"/>
  <c r="I142"/>
  <c r="F97"/>
  <c r="J97"/>
  <c r="K97"/>
  <c r="K66" i="1"/>
  <c r="I66"/>
  <c r="I101"/>
  <c r="I100"/>
  <c r="F66"/>
  <c r="J66"/>
  <c r="K24" i="2"/>
  <c r="K40"/>
  <c r="I48" i="4"/>
  <c r="I32" i="1"/>
  <c r="I24" i="4"/>
  <c r="I8" i="2"/>
  <c r="K8"/>
  <c r="J129" i="4"/>
  <c r="J24"/>
  <c r="J65"/>
  <c r="J152"/>
  <c r="J34"/>
  <c r="J151"/>
  <c r="J48"/>
  <c r="F129"/>
  <c r="F40" i="2"/>
  <c r="J40"/>
  <c r="F24" i="4"/>
  <c r="F8" i="2"/>
  <c r="J8"/>
  <c r="F65" i="4"/>
  <c r="F152"/>
  <c r="F101" i="1"/>
  <c r="J101"/>
  <c r="K101"/>
  <c r="F34" i="4"/>
  <c r="F23" i="1"/>
  <c r="J23"/>
  <c r="K23"/>
  <c r="F151" i="4"/>
  <c r="F100" i="1"/>
  <c r="J100"/>
  <c r="K100"/>
  <c r="F48" i="4"/>
  <c r="K129"/>
  <c r="K24"/>
  <c r="K65"/>
  <c r="K152"/>
  <c r="K34"/>
  <c r="K151"/>
  <c r="K48"/>
  <c r="K32" i="1"/>
  <c r="F32"/>
  <c r="J32"/>
  <c r="K93" i="4"/>
  <c r="K63" i="1"/>
  <c r="J93" i="4"/>
  <c r="F93"/>
  <c r="K150"/>
  <c r="K149"/>
  <c r="K148"/>
  <c r="K147"/>
  <c r="K146"/>
  <c r="K145"/>
  <c r="K144"/>
  <c r="K142"/>
  <c r="K140"/>
  <c r="K139"/>
  <c r="K138"/>
  <c r="K86"/>
  <c r="K137"/>
  <c r="K136"/>
  <c r="K135"/>
  <c r="K78"/>
  <c r="K133"/>
  <c r="K132"/>
  <c r="K131"/>
  <c r="K128"/>
  <c r="K127"/>
  <c r="K126"/>
  <c r="K125"/>
  <c r="K124"/>
  <c r="K123"/>
  <c r="K122"/>
  <c r="K120"/>
  <c r="K118"/>
  <c r="K117"/>
  <c r="K114"/>
  <c r="K113"/>
  <c r="K112"/>
  <c r="K111"/>
  <c r="K110"/>
  <c r="K109"/>
  <c r="K108"/>
  <c r="K82"/>
  <c r="K105"/>
  <c r="K104"/>
  <c r="K103"/>
  <c r="K101"/>
  <c r="K96"/>
  <c r="K100"/>
  <c r="K99"/>
  <c r="K98"/>
  <c r="K61"/>
  <c r="K92"/>
  <c r="K91"/>
  <c r="K81"/>
  <c r="K47"/>
  <c r="K90"/>
  <c r="K89"/>
  <c r="K88"/>
  <c r="K87"/>
  <c r="K58"/>
  <c r="K85"/>
  <c r="K84"/>
  <c r="K80"/>
  <c r="K79"/>
  <c r="K77"/>
  <c r="K75"/>
  <c r="K74"/>
  <c r="K73"/>
  <c r="K72"/>
  <c r="K71"/>
  <c r="K57"/>
  <c r="K69"/>
  <c r="K68"/>
  <c r="K67"/>
  <c r="K76"/>
  <c r="K64"/>
  <c r="K45"/>
  <c r="K44"/>
  <c r="K56"/>
  <c r="K54"/>
  <c r="K59"/>
  <c r="K53"/>
  <c r="K52"/>
  <c r="K51"/>
  <c r="K50"/>
  <c r="K28"/>
  <c r="K41"/>
  <c r="K39"/>
  <c r="K38"/>
  <c r="K36"/>
  <c r="K33"/>
  <c r="K32"/>
  <c r="K19"/>
  <c r="K40"/>
  <c r="K30"/>
  <c r="K29"/>
  <c r="K27"/>
  <c r="K26"/>
  <c r="K23"/>
  <c r="K21"/>
  <c r="K20"/>
  <c r="K18"/>
  <c r="K15"/>
  <c r="K14"/>
  <c r="K13"/>
  <c r="K12"/>
  <c r="K11"/>
  <c r="K10"/>
  <c r="K9"/>
  <c r="K8"/>
  <c r="K7"/>
  <c r="K6"/>
  <c r="K5"/>
  <c r="K2"/>
  <c r="K4"/>
  <c r="K3"/>
  <c r="K8" i="1"/>
  <c r="K7"/>
  <c r="K6"/>
  <c r="K5"/>
  <c r="K4"/>
  <c r="K2"/>
  <c r="K43"/>
  <c r="K51"/>
  <c r="K22"/>
  <c r="K29"/>
  <c r="K36"/>
  <c r="K35"/>
  <c r="K34"/>
  <c r="K17"/>
  <c r="K26"/>
  <c r="K25"/>
  <c r="K12"/>
  <c r="K21"/>
  <c r="K20"/>
  <c r="K19"/>
  <c r="K18"/>
  <c r="K16"/>
  <c r="K15"/>
  <c r="K13"/>
  <c r="K11"/>
  <c r="K10"/>
  <c r="K9"/>
  <c r="K75"/>
  <c r="K74"/>
  <c r="K73"/>
  <c r="K72"/>
  <c r="K55"/>
  <c r="K69"/>
  <c r="K68"/>
  <c r="K67"/>
  <c r="K41"/>
  <c r="K31"/>
  <c r="K54"/>
  <c r="K62"/>
  <c r="K61"/>
  <c r="K60"/>
  <c r="K59"/>
  <c r="K57"/>
  <c r="K53"/>
  <c r="K52"/>
  <c r="K50"/>
  <c r="K49"/>
  <c r="K48"/>
  <c r="K47"/>
  <c r="K38"/>
  <c r="K45"/>
  <c r="K44"/>
  <c r="K99"/>
  <c r="K98"/>
  <c r="K97"/>
  <c r="K96"/>
  <c r="K58"/>
  <c r="K93"/>
  <c r="K92"/>
  <c r="K91"/>
  <c r="K90"/>
  <c r="K89"/>
  <c r="K88"/>
  <c r="K86"/>
  <c r="K84"/>
  <c r="K83"/>
  <c r="K82"/>
  <c r="K81"/>
  <c r="K80"/>
  <c r="K77"/>
  <c r="K76"/>
  <c r="K3"/>
  <c r="K43" i="2"/>
  <c r="K42"/>
  <c r="K25"/>
  <c r="K41"/>
  <c r="K39"/>
  <c r="K38"/>
  <c r="K34"/>
  <c r="K33"/>
  <c r="K32"/>
  <c r="K30"/>
  <c r="K29"/>
  <c r="K28"/>
  <c r="K20"/>
  <c r="K26"/>
  <c r="K23"/>
  <c r="K19"/>
  <c r="K21"/>
  <c r="K18"/>
  <c r="K16"/>
  <c r="K15"/>
  <c r="K14"/>
  <c r="K12"/>
  <c r="K10"/>
  <c r="K7"/>
  <c r="K4"/>
  <c r="K3"/>
  <c r="K2"/>
  <c r="K20" i="3"/>
  <c r="K19"/>
  <c r="K18"/>
  <c r="K17"/>
  <c r="K16"/>
  <c r="K15"/>
  <c r="K14"/>
  <c r="K13"/>
  <c r="K12"/>
  <c r="K11"/>
  <c r="K10"/>
  <c r="K9"/>
  <c r="K8"/>
  <c r="K7"/>
  <c r="K6"/>
  <c r="K5"/>
  <c r="K4"/>
  <c r="K3"/>
  <c r="K2"/>
  <c r="J26" i="5"/>
  <c r="J22"/>
  <c r="J25"/>
  <c r="J21"/>
  <c r="J20"/>
  <c r="J15"/>
  <c r="J9"/>
  <c r="J24"/>
  <c r="J23"/>
  <c r="J17"/>
  <c r="J18"/>
  <c r="J19"/>
  <c r="J16"/>
  <c r="J14"/>
  <c r="J6"/>
  <c r="J11"/>
  <c r="J13"/>
  <c r="J12"/>
  <c r="J8"/>
  <c r="J4"/>
  <c r="J3"/>
  <c r="J10"/>
  <c r="J2"/>
  <c r="E14"/>
  <c r="I26"/>
  <c r="H26"/>
  <c r="E26"/>
  <c r="I22"/>
  <c r="H22"/>
  <c r="E22"/>
  <c r="I9"/>
  <c r="H9"/>
  <c r="E9"/>
  <c r="I15"/>
  <c r="H15"/>
  <c r="E15"/>
  <c r="I23"/>
  <c r="H23"/>
  <c r="E23"/>
  <c r="I17"/>
  <c r="H17"/>
  <c r="E17"/>
  <c r="I25"/>
  <c r="H25"/>
  <c r="E25"/>
  <c r="I21"/>
  <c r="H21"/>
  <c r="E21"/>
  <c r="I24"/>
  <c r="H24"/>
  <c r="E24"/>
  <c r="I19"/>
  <c r="H19"/>
  <c r="E19"/>
  <c r="I4"/>
  <c r="H4"/>
  <c r="E4"/>
  <c r="I20"/>
  <c r="H20"/>
  <c r="E20"/>
  <c r="I3"/>
  <c r="H3"/>
  <c r="E3"/>
  <c r="I10"/>
  <c r="H10"/>
  <c r="E10"/>
  <c r="I6"/>
  <c r="H6"/>
  <c r="E6"/>
  <c r="I12"/>
  <c r="H12"/>
  <c r="E12"/>
  <c r="I13"/>
  <c r="H13"/>
  <c r="E13"/>
  <c r="I11"/>
  <c r="H11"/>
  <c r="E11"/>
  <c r="I7"/>
  <c r="H7"/>
  <c r="E7"/>
  <c r="I16"/>
  <c r="H16"/>
  <c r="E16"/>
  <c r="I14"/>
  <c r="H14"/>
  <c r="I18"/>
  <c r="H18"/>
  <c r="E18"/>
  <c r="I2"/>
  <c r="H2"/>
  <c r="E2"/>
  <c r="I8"/>
  <c r="H8"/>
  <c r="E8"/>
  <c r="J150" i="4"/>
  <c r="F150"/>
  <c r="J142"/>
  <c r="F142"/>
  <c r="J132"/>
  <c r="F132"/>
  <c r="J128"/>
  <c r="F128"/>
  <c r="J118"/>
  <c r="F118"/>
  <c r="J110"/>
  <c r="I110"/>
  <c r="F110"/>
  <c r="J98"/>
  <c r="F98"/>
  <c r="J89"/>
  <c r="I89"/>
  <c r="F89"/>
  <c r="J84"/>
  <c r="I84"/>
  <c r="F84"/>
  <c r="J72"/>
  <c r="I72"/>
  <c r="F72"/>
  <c r="J36"/>
  <c r="I36"/>
  <c r="F36"/>
  <c r="J32"/>
  <c r="I32"/>
  <c r="F32"/>
  <c r="J18"/>
  <c r="I18"/>
  <c r="F18"/>
  <c r="J14"/>
  <c r="I14"/>
  <c r="F14"/>
  <c r="J147"/>
  <c r="F147"/>
  <c r="J146"/>
  <c r="F146"/>
  <c r="J78"/>
  <c r="I78"/>
  <c r="F78"/>
  <c r="J133"/>
  <c r="I133"/>
  <c r="F133"/>
  <c r="J122"/>
  <c r="I122"/>
  <c r="F122"/>
  <c r="J127"/>
  <c r="I127"/>
  <c r="F127"/>
  <c r="J125"/>
  <c r="I125"/>
  <c r="F125"/>
  <c r="J104"/>
  <c r="I104"/>
  <c r="F104"/>
  <c r="J105"/>
  <c r="I105"/>
  <c r="F105"/>
  <c r="J101"/>
  <c r="I101"/>
  <c r="F101"/>
  <c r="J96"/>
  <c r="I96"/>
  <c r="F96"/>
  <c r="J92"/>
  <c r="I92"/>
  <c r="F92"/>
  <c r="J58"/>
  <c r="I58"/>
  <c r="F58"/>
  <c r="J80"/>
  <c r="I80"/>
  <c r="F80"/>
  <c r="J64"/>
  <c r="I64"/>
  <c r="F64"/>
  <c r="J56"/>
  <c r="I56"/>
  <c r="F56"/>
  <c r="J59"/>
  <c r="I59"/>
  <c r="F59"/>
  <c r="J50"/>
  <c r="I50"/>
  <c r="F50"/>
  <c r="J53"/>
  <c r="I53"/>
  <c r="F53"/>
  <c r="J30"/>
  <c r="I30"/>
  <c r="F30"/>
  <c r="J27"/>
  <c r="I27"/>
  <c r="F27"/>
  <c r="J20"/>
  <c r="I20"/>
  <c r="F20"/>
  <c r="J6"/>
  <c r="I6"/>
  <c r="F6"/>
  <c r="J5"/>
  <c r="I5"/>
  <c r="F5"/>
  <c r="J3"/>
  <c r="I3"/>
  <c r="F3"/>
  <c r="J149"/>
  <c r="F149"/>
  <c r="J148"/>
  <c r="I148"/>
  <c r="F148"/>
  <c r="J145"/>
  <c r="F145"/>
  <c r="J144"/>
  <c r="F144"/>
  <c r="J86"/>
  <c r="I86"/>
  <c r="F86"/>
  <c r="J138"/>
  <c r="I138"/>
  <c r="F138"/>
  <c r="J140"/>
  <c r="I140"/>
  <c r="F140"/>
  <c r="J139"/>
  <c r="I139"/>
  <c r="F139"/>
  <c r="J136"/>
  <c r="I136"/>
  <c r="F136"/>
  <c r="J135"/>
  <c r="I135"/>
  <c r="F135"/>
  <c r="J137"/>
  <c r="I137"/>
  <c r="F137"/>
  <c r="J131"/>
  <c r="I131"/>
  <c r="F131"/>
  <c r="J123"/>
  <c r="I123"/>
  <c r="F123"/>
  <c r="J124"/>
  <c r="I124"/>
  <c r="F124"/>
  <c r="J126"/>
  <c r="I126"/>
  <c r="F126"/>
  <c r="J120"/>
  <c r="I120"/>
  <c r="F120"/>
  <c r="J117"/>
  <c r="I117"/>
  <c r="F117"/>
  <c r="J114"/>
  <c r="I114"/>
  <c r="F114"/>
  <c r="J113"/>
  <c r="I113"/>
  <c r="F113"/>
  <c r="J111"/>
  <c r="I111"/>
  <c r="F111"/>
  <c r="J112"/>
  <c r="I112"/>
  <c r="F112"/>
  <c r="J109"/>
  <c r="I109"/>
  <c r="F109"/>
  <c r="J108"/>
  <c r="I108"/>
  <c r="F108"/>
  <c r="J82"/>
  <c r="I82"/>
  <c r="F82"/>
  <c r="J103"/>
  <c r="I103"/>
  <c r="F103"/>
  <c r="J100"/>
  <c r="I100"/>
  <c r="F100"/>
  <c r="J99"/>
  <c r="I99"/>
  <c r="F99"/>
  <c r="J61"/>
  <c r="I61"/>
  <c r="F61"/>
  <c r="J47"/>
  <c r="I47"/>
  <c r="F47"/>
  <c r="J81"/>
  <c r="I81"/>
  <c r="F81"/>
  <c r="J91"/>
  <c r="I91"/>
  <c r="F91"/>
  <c r="J90"/>
  <c r="I90"/>
  <c r="F90"/>
  <c r="J88"/>
  <c r="I88"/>
  <c r="F88"/>
  <c r="J87"/>
  <c r="I87"/>
  <c r="F87"/>
  <c r="J85"/>
  <c r="I85"/>
  <c r="F85"/>
  <c r="J79"/>
  <c r="I79"/>
  <c r="F79"/>
  <c r="J77"/>
  <c r="I77"/>
  <c r="F77"/>
  <c r="J75"/>
  <c r="I75"/>
  <c r="F75"/>
  <c r="J73"/>
  <c r="I73"/>
  <c r="F73"/>
  <c r="J74"/>
  <c r="I74"/>
  <c r="F74"/>
  <c r="J71"/>
  <c r="I71"/>
  <c r="F71"/>
  <c r="J57"/>
  <c r="I57"/>
  <c r="F57"/>
  <c r="J68"/>
  <c r="I68"/>
  <c r="F68"/>
  <c r="J69"/>
  <c r="I69"/>
  <c r="F69"/>
  <c r="J67"/>
  <c r="I67"/>
  <c r="F67"/>
  <c r="J76"/>
  <c r="I76"/>
  <c r="F76"/>
  <c r="J45"/>
  <c r="I45"/>
  <c r="F45"/>
  <c r="J44"/>
  <c r="I44"/>
  <c r="F44"/>
  <c r="J54"/>
  <c r="I54"/>
  <c r="F54"/>
  <c r="J52"/>
  <c r="I52"/>
  <c r="F52"/>
  <c r="J51"/>
  <c r="I51"/>
  <c r="F51"/>
  <c r="J28"/>
  <c r="I28"/>
  <c r="F28"/>
  <c r="J41"/>
  <c r="I41"/>
  <c r="F41"/>
  <c r="J39"/>
  <c r="I39"/>
  <c r="F39"/>
  <c r="J19"/>
  <c r="I19"/>
  <c r="F19"/>
  <c r="J38"/>
  <c r="I38"/>
  <c r="F38"/>
  <c r="J33"/>
  <c r="I33"/>
  <c r="F33"/>
  <c r="J40"/>
  <c r="I40"/>
  <c r="F40"/>
  <c r="J29"/>
  <c r="I29"/>
  <c r="F29"/>
  <c r="J26"/>
  <c r="I26"/>
  <c r="F26"/>
  <c r="J23"/>
  <c r="I23"/>
  <c r="F23"/>
  <c r="J21"/>
  <c r="I21"/>
  <c r="F21"/>
  <c r="J13"/>
  <c r="I13"/>
  <c r="F13"/>
  <c r="J12"/>
  <c r="I12"/>
  <c r="F12"/>
  <c r="J11"/>
  <c r="I11"/>
  <c r="F11"/>
  <c r="J10"/>
  <c r="I10"/>
  <c r="F10"/>
  <c r="J9"/>
  <c r="I9"/>
  <c r="F9"/>
  <c r="J8"/>
  <c r="I8"/>
  <c r="F8"/>
  <c r="J7"/>
  <c r="I7"/>
  <c r="F7"/>
  <c r="J15"/>
  <c r="I15"/>
  <c r="F15"/>
  <c r="J2"/>
  <c r="I2"/>
  <c r="F2"/>
  <c r="J4"/>
  <c r="I4"/>
  <c r="F4"/>
  <c r="F3" i="3"/>
  <c r="I5"/>
  <c r="J16"/>
  <c r="F16"/>
  <c r="J14"/>
  <c r="I14"/>
  <c r="F14"/>
  <c r="J9"/>
  <c r="I9"/>
  <c r="F9"/>
  <c r="J18"/>
  <c r="F18"/>
  <c r="J6"/>
  <c r="I6"/>
  <c r="F6"/>
  <c r="J2"/>
  <c r="I2"/>
  <c r="F2"/>
  <c r="J15"/>
  <c r="F15"/>
  <c r="J20"/>
  <c r="F20"/>
  <c r="J19"/>
  <c r="F19"/>
  <c r="J12"/>
  <c r="I12"/>
  <c r="F12"/>
  <c r="J13"/>
  <c r="F13"/>
  <c r="J10"/>
  <c r="I10"/>
  <c r="F10"/>
  <c r="J4"/>
  <c r="I4"/>
  <c r="F4"/>
  <c r="J5"/>
  <c r="F5"/>
  <c r="J17"/>
  <c r="F17"/>
  <c r="J11"/>
  <c r="I11"/>
  <c r="F11"/>
  <c r="J8"/>
  <c r="I8"/>
  <c r="F8"/>
  <c r="J7"/>
  <c r="I7"/>
  <c r="F7"/>
  <c r="J3"/>
  <c r="I3"/>
  <c r="J24" i="2"/>
  <c r="I24"/>
  <c r="F24"/>
  <c r="J20"/>
  <c r="I20"/>
  <c r="F20"/>
  <c r="J43"/>
  <c r="I43"/>
  <c r="F43"/>
  <c r="J7"/>
  <c r="I7"/>
  <c r="F7"/>
  <c r="J25"/>
  <c r="I25"/>
  <c r="F25"/>
  <c r="J18"/>
  <c r="I18"/>
  <c r="F18"/>
  <c r="J4"/>
  <c r="I4"/>
  <c r="F4"/>
  <c r="J33"/>
  <c r="I33"/>
  <c r="F33"/>
  <c r="J23"/>
  <c r="I23"/>
  <c r="F23"/>
  <c r="J41"/>
  <c r="I41"/>
  <c r="F41"/>
  <c r="J39"/>
  <c r="I39"/>
  <c r="F39"/>
  <c r="J10"/>
  <c r="I10"/>
  <c r="F10"/>
  <c r="J19"/>
  <c r="I19"/>
  <c r="F19"/>
  <c r="J42"/>
  <c r="I42"/>
  <c r="F42"/>
  <c r="J29"/>
  <c r="I29"/>
  <c r="F29"/>
  <c r="J14"/>
  <c r="I14"/>
  <c r="F14"/>
  <c r="J32"/>
  <c r="I32"/>
  <c r="F32"/>
  <c r="J2"/>
  <c r="I2"/>
  <c r="F2"/>
  <c r="J28"/>
  <c r="I28"/>
  <c r="F28"/>
  <c r="J12"/>
  <c r="I12"/>
  <c r="F12"/>
  <c r="J38"/>
  <c r="I38"/>
  <c r="F38"/>
  <c r="J26"/>
  <c r="I26"/>
  <c r="F26"/>
  <c r="J16"/>
  <c r="I16"/>
  <c r="F16"/>
  <c r="J21"/>
  <c r="I21"/>
  <c r="F21"/>
  <c r="J34"/>
  <c r="I34"/>
  <c r="F34"/>
  <c r="J30"/>
  <c r="I30"/>
  <c r="F30"/>
  <c r="J15"/>
  <c r="I15"/>
  <c r="F15"/>
  <c r="J3"/>
  <c r="I3"/>
  <c r="F3"/>
  <c r="J63" i="1"/>
  <c r="J55"/>
  <c r="J31"/>
  <c r="J58"/>
  <c r="J38"/>
  <c r="J54"/>
  <c r="J22"/>
  <c r="J51"/>
  <c r="J29"/>
  <c r="J34"/>
  <c r="J99"/>
  <c r="J77"/>
  <c r="J41"/>
  <c r="J84"/>
  <c r="J45"/>
  <c r="J15"/>
  <c r="J93"/>
  <c r="J12"/>
  <c r="J7"/>
  <c r="J97"/>
  <c r="J26"/>
  <c r="J2"/>
  <c r="J92"/>
  <c r="J83"/>
  <c r="J6"/>
  <c r="J82"/>
  <c r="J91"/>
  <c r="J49"/>
  <c r="J61"/>
  <c r="J90"/>
  <c r="J44"/>
  <c r="J48"/>
  <c r="J35"/>
  <c r="J19"/>
  <c r="J57"/>
  <c r="J50"/>
  <c r="J68"/>
  <c r="J89"/>
  <c r="J98"/>
  <c r="J43"/>
  <c r="J3"/>
  <c r="J17"/>
  <c r="J25"/>
  <c r="J10"/>
  <c r="J11"/>
  <c r="J9"/>
  <c r="J69"/>
  <c r="J75"/>
  <c r="J73"/>
  <c r="J13"/>
  <c r="J76"/>
  <c r="J74"/>
  <c r="J4"/>
  <c r="J59"/>
  <c r="J47"/>
  <c r="J81"/>
  <c r="J52"/>
  <c r="J72"/>
  <c r="J86"/>
  <c r="J60"/>
  <c r="J96"/>
  <c r="J8"/>
  <c r="J62"/>
  <c r="J36"/>
  <c r="J5"/>
  <c r="J18"/>
  <c r="J21"/>
  <c r="J53"/>
  <c r="J67"/>
  <c r="J20"/>
  <c r="J88"/>
  <c r="J80"/>
  <c r="I63"/>
  <c r="I55"/>
  <c r="I31"/>
  <c r="I58"/>
  <c r="I38"/>
  <c r="I54"/>
  <c r="I22"/>
  <c r="I51"/>
  <c r="I29"/>
  <c r="I34"/>
  <c r="I99"/>
  <c r="I77"/>
  <c r="I41"/>
  <c r="I84"/>
  <c r="I45"/>
  <c r="I15"/>
  <c r="I93"/>
  <c r="I12"/>
  <c r="I7"/>
  <c r="I97"/>
  <c r="I26"/>
  <c r="I2"/>
  <c r="I92"/>
  <c r="I83"/>
  <c r="I6"/>
  <c r="I82"/>
  <c r="I91"/>
  <c r="I49"/>
  <c r="I61"/>
  <c r="I90"/>
  <c r="I44"/>
  <c r="I48"/>
  <c r="I35"/>
  <c r="I19"/>
  <c r="I57"/>
  <c r="I50"/>
  <c r="I68"/>
  <c r="I89"/>
  <c r="I98"/>
  <c r="I43"/>
  <c r="I3"/>
  <c r="I17"/>
  <c r="I25"/>
  <c r="I10"/>
  <c r="I11"/>
  <c r="I9"/>
  <c r="I69"/>
  <c r="I75"/>
  <c r="I73"/>
  <c r="I13"/>
  <c r="I76"/>
  <c r="I74"/>
  <c r="I4"/>
  <c r="I59"/>
  <c r="I47"/>
  <c r="I81"/>
  <c r="I52"/>
  <c r="I72"/>
  <c r="I86"/>
  <c r="I60"/>
  <c r="I96"/>
  <c r="I8"/>
  <c r="I62"/>
  <c r="I36"/>
  <c r="I5"/>
  <c r="I18"/>
  <c r="I21"/>
  <c r="I53"/>
  <c r="I67"/>
  <c r="I20"/>
  <c r="I88"/>
  <c r="I80"/>
  <c r="J16"/>
  <c r="I16"/>
  <c r="F63"/>
  <c r="F55"/>
  <c r="F31"/>
  <c r="F58"/>
  <c r="F38"/>
  <c r="F54"/>
  <c r="F22"/>
  <c r="F51"/>
  <c r="F29"/>
  <c r="F34"/>
  <c r="F99"/>
  <c r="F77"/>
  <c r="F41"/>
  <c r="F84"/>
  <c r="F45"/>
  <c r="F15"/>
  <c r="F93"/>
  <c r="F12"/>
  <c r="F7"/>
  <c r="F97"/>
  <c r="F26"/>
  <c r="F2"/>
  <c r="F92"/>
  <c r="F83"/>
  <c r="F6"/>
  <c r="F82"/>
  <c r="F91"/>
  <c r="F49"/>
  <c r="F61"/>
  <c r="F90"/>
  <c r="F44"/>
  <c r="F48"/>
  <c r="F35"/>
  <c r="F19"/>
  <c r="F57"/>
  <c r="F50"/>
  <c r="F68"/>
  <c r="F89"/>
  <c r="F98"/>
  <c r="F43"/>
  <c r="F3"/>
  <c r="F17"/>
  <c r="F25"/>
  <c r="F10"/>
  <c r="F11"/>
  <c r="F9"/>
  <c r="F69"/>
  <c r="F75"/>
  <c r="F73"/>
  <c r="F13"/>
  <c r="F76"/>
  <c r="F74"/>
  <c r="F4"/>
  <c r="F59"/>
  <c r="F47"/>
  <c r="F81"/>
  <c r="F52"/>
  <c r="F72"/>
  <c r="F86"/>
  <c r="F60"/>
  <c r="F96"/>
  <c r="F8"/>
  <c r="F62"/>
  <c r="F36"/>
  <c r="F5"/>
  <c r="F18"/>
  <c r="F21"/>
  <c r="F53"/>
  <c r="F67"/>
  <c r="F20"/>
  <c r="F88"/>
  <c r="F80"/>
  <c r="F16"/>
  <c r="K105" l="1"/>
  <c r="K156" i="4"/>
  <c r="K44" i="2"/>
  <c r="J27" i="5"/>
  <c r="K21" i="3"/>
</calcChain>
</file>

<file path=xl/sharedStrings.xml><?xml version="1.0" encoding="utf-8"?>
<sst xmlns="http://schemas.openxmlformats.org/spreadsheetml/2006/main" count="729" uniqueCount="204">
  <si>
    <t>NORFOLK</t>
  </si>
  <si>
    <t>VIRGINIA BEACH</t>
  </si>
  <si>
    <t>Ale Makers</t>
  </si>
  <si>
    <t>Da Redd Shooz</t>
  </si>
  <si>
    <t>Scaley Crawlers</t>
  </si>
  <si>
    <t>P. Win</t>
  </si>
  <si>
    <t>P. Loss</t>
  </si>
  <si>
    <t>P. %</t>
  </si>
  <si>
    <t>Coleshizzle Killas</t>
  </si>
  <si>
    <t>Got Wood</t>
  </si>
  <si>
    <t>Vegas Showgirls</t>
  </si>
  <si>
    <t>Gorbash Bruzers</t>
  </si>
  <si>
    <t>Blackened Brown Eyes</t>
  </si>
  <si>
    <t>Treehuggers</t>
  </si>
  <si>
    <t>Team Pusbuckets</t>
  </si>
  <si>
    <t>Overall %</t>
  </si>
  <si>
    <t>Reg. %</t>
  </si>
  <si>
    <t>Reg. Win</t>
  </si>
  <si>
    <t>Reg. Loss</t>
  </si>
  <si>
    <t>Reg. Draw</t>
  </si>
  <si>
    <t>Eshin Assassins</t>
  </si>
  <si>
    <t>Skavenblight Shankers</t>
  </si>
  <si>
    <t>Melkor's Marauders</t>
  </si>
  <si>
    <t>Orkland Rorkerz</t>
  </si>
  <si>
    <t>That Time of the Month</t>
  </si>
  <si>
    <t>Xaos Xildren</t>
  </si>
  <si>
    <t>Your New Heroes</t>
  </si>
  <si>
    <t>Waaaagh Boyz</t>
  </si>
  <si>
    <t>Culchan Clan</t>
  </si>
  <si>
    <t>OBX 'Eadhunters</t>
  </si>
  <si>
    <t>Sigmar's Hammer</t>
  </si>
  <si>
    <t>Reno's Raveners</t>
  </si>
  <si>
    <t>Gork's Gutpounders</t>
  </si>
  <si>
    <t>Krazy Ivans</t>
  </si>
  <si>
    <t>Krypts</t>
  </si>
  <si>
    <t>Oakland Rotters</t>
  </si>
  <si>
    <t>Blood Mistresses</t>
  </si>
  <si>
    <t>Moldstone Rotters</t>
  </si>
  <si>
    <t>Head Hunters</t>
  </si>
  <si>
    <t>Dark Shadows</t>
  </si>
  <si>
    <t>Mordheim Manglers</t>
  </si>
  <si>
    <t>Santa's Helpers</t>
  </si>
  <si>
    <t>Norsca Vikings</t>
  </si>
  <si>
    <t>R.O.U.S.S.</t>
  </si>
  <si>
    <t>Lost Veterans</t>
  </si>
  <si>
    <t>Striking Asps</t>
  </si>
  <si>
    <t>Ming's Merciless Ones</t>
  </si>
  <si>
    <t>Late Comers</t>
  </si>
  <si>
    <t>Hag Graef Hellions</t>
  </si>
  <si>
    <t>New Mordheim Compatriots</t>
  </si>
  <si>
    <t>Gemstoked Privateers</t>
  </si>
  <si>
    <t>Badland Buccaneers</t>
  </si>
  <si>
    <t>Denver Bruisers</t>
  </si>
  <si>
    <t>Von Carstein Patriots</t>
  </si>
  <si>
    <t>Blood Stealers</t>
  </si>
  <si>
    <t>Whimper In the Dark</t>
  </si>
  <si>
    <t>Balahak Butchers</t>
  </si>
  <si>
    <t>Darkness, The</t>
  </si>
  <si>
    <t>Shadow Chargers</t>
  </si>
  <si>
    <t>Gemsoaked Pioneers</t>
  </si>
  <si>
    <t>Skull Land Slaughterers</t>
  </si>
  <si>
    <t>Unnamed Goblin Team</t>
  </si>
  <si>
    <t>N/A</t>
  </si>
  <si>
    <t>Tejas Templars</t>
  </si>
  <si>
    <t>Barak Varr Vendetta</t>
  </si>
  <si>
    <t>Loren Forestwalkers</t>
  </si>
  <si>
    <t>Leaping Lizards</t>
  </si>
  <si>
    <t>Labyrinth Raiders</t>
  </si>
  <si>
    <t>Criminally Insane Association</t>
  </si>
  <si>
    <t>Nevermore Ravens</t>
  </si>
  <si>
    <t>Unbreakables</t>
  </si>
  <si>
    <t>Kaiquakor</t>
  </si>
  <si>
    <t>Bachman Turner Overdrive</t>
  </si>
  <si>
    <t>Phoenix Destroyers</t>
  </si>
  <si>
    <t>Great Gazoos</t>
  </si>
  <si>
    <t>Baldr and the Sons of Hodir</t>
  </si>
  <si>
    <t>Marzipan Butchers</t>
  </si>
  <si>
    <t>Orkland Orange Crush</t>
  </si>
  <si>
    <t>C.F.C.</t>
  </si>
  <si>
    <t>Dirty Dozen</t>
  </si>
  <si>
    <t>Pot Stickers</t>
  </si>
  <si>
    <t>Bad News Bears</t>
  </si>
  <si>
    <t>Caribé Conquistadors</t>
  </si>
  <si>
    <t>Dirty Rats</t>
  </si>
  <si>
    <t>Suffolk Stutters</t>
  </si>
  <si>
    <t>Can't Touch This</t>
  </si>
  <si>
    <t>Decepticons</t>
  </si>
  <si>
    <t>Autobots</t>
  </si>
  <si>
    <t>Rat Bazterds</t>
  </si>
  <si>
    <t>Yoyodyne Irregulars</t>
  </si>
  <si>
    <t>Sexy Mamas</t>
  </si>
  <si>
    <t>Up In Smoke</t>
  </si>
  <si>
    <t>Eem Orcs</t>
  </si>
  <si>
    <t>Techmo Gobbos</t>
  </si>
  <si>
    <t>Downtown Vampiyaz</t>
  </si>
  <si>
    <t>E.P.K.</t>
  </si>
  <si>
    <t>N.O.C.I.J.V.F.S.</t>
  </si>
  <si>
    <t>After School Special</t>
  </si>
  <si>
    <t>B.D.S.M.</t>
  </si>
  <si>
    <t>Venimous Knids</t>
  </si>
  <si>
    <t>Gecks</t>
  </si>
  <si>
    <t>Har Ganeth Executioners</t>
  </si>
  <si>
    <t>Last Fantasy</t>
  </si>
  <si>
    <t>Sierra Football Club</t>
  </si>
  <si>
    <t>Pumpkin Patch Primary School</t>
  </si>
  <si>
    <t>Da Boyz</t>
  </si>
  <si>
    <t>E.G.T.S.</t>
  </si>
  <si>
    <t>U.N.S.C. Spartans</t>
  </si>
  <si>
    <t>Unfortunately No</t>
  </si>
  <si>
    <t>Plastic Floggers</t>
  </si>
  <si>
    <t>Team Bodene</t>
  </si>
  <si>
    <t>Heartbreakers</t>
  </si>
  <si>
    <t>Orrid Gits</t>
  </si>
  <si>
    <t>Big East Bluetails</t>
  </si>
  <si>
    <t>Stars &amp; Daisies</t>
  </si>
  <si>
    <t>A-Team</t>
  </si>
  <si>
    <t>Reptilian Raiders</t>
  </si>
  <si>
    <t>Pink Ladies</t>
  </si>
  <si>
    <t>Experimental Meltdown</t>
  </si>
  <si>
    <t>Dallas Zomboys</t>
  </si>
  <si>
    <t>Classical Decomposers</t>
  </si>
  <si>
    <t>Nice Guys</t>
  </si>
  <si>
    <t>Junkyard Runners</t>
  </si>
  <si>
    <t>LEAGUE</t>
  </si>
  <si>
    <t>Dwarf</t>
  </si>
  <si>
    <t>Chaos Dwarf</t>
  </si>
  <si>
    <t>Necromantic</t>
  </si>
  <si>
    <t>Lizardman</t>
  </si>
  <si>
    <t>Chaos</t>
  </si>
  <si>
    <t>Norse</t>
  </si>
  <si>
    <t>Skaven</t>
  </si>
  <si>
    <t>Khemri</t>
  </si>
  <si>
    <t>Slann</t>
  </si>
  <si>
    <t>High Elf</t>
  </si>
  <si>
    <t>Human</t>
  </si>
  <si>
    <t>Underworld</t>
  </si>
  <si>
    <t>Chaos Pact</t>
  </si>
  <si>
    <t>Orc</t>
  </si>
  <si>
    <t>Vampire</t>
  </si>
  <si>
    <t>Wood Elf</t>
  </si>
  <si>
    <t>Dark Elf</t>
  </si>
  <si>
    <t>Ogre</t>
  </si>
  <si>
    <t>Halfling</t>
  </si>
  <si>
    <t>Elf</t>
  </si>
  <si>
    <t>Nurgle</t>
  </si>
  <si>
    <t>Undead</t>
  </si>
  <si>
    <t>Amazon</t>
  </si>
  <si>
    <t>Goblin</t>
  </si>
  <si>
    <t>Total Games</t>
  </si>
  <si>
    <t>RACIAL BREAKDOWN</t>
  </si>
  <si>
    <t>PORTSMOUTH*</t>
  </si>
  <si>
    <t>*Season 6's results are missing altogether, except for the Head Hunters' 2-1 playoff results.</t>
  </si>
  <si>
    <t>Team Type</t>
  </si>
  <si>
    <t>Everlasting Gobstoppers</t>
  </si>
  <si>
    <t>Xaos Xildren/Xillers</t>
  </si>
  <si>
    <t>Chocolate Midnight</t>
  </si>
  <si>
    <t>Quiet Ones</t>
  </si>
  <si>
    <t>Druchii-Khaine United</t>
  </si>
  <si>
    <t>Diners Club</t>
  </si>
  <si>
    <t>Amphibian Assault</t>
  </si>
  <si>
    <t>Abysmal Allbads</t>
  </si>
  <si>
    <t>Young Greens</t>
  </si>
  <si>
    <t>Scrappers</t>
  </si>
  <si>
    <t>Dallas Orcboyz</t>
  </si>
  <si>
    <t>Tree-Hugging Hippies</t>
  </si>
  <si>
    <t>Alpha Sigma Sigma Kickers</t>
  </si>
  <si>
    <t>Deal Breakers</t>
  </si>
  <si>
    <t>True Chaos</t>
  </si>
  <si>
    <t>WAAAGH!ngton Dredsk!nz</t>
  </si>
  <si>
    <t>They Who Must Not Be Named</t>
  </si>
  <si>
    <t>Brown Rotters</t>
  </si>
  <si>
    <t>Scrambled Eggs</t>
  </si>
  <si>
    <t xml:space="preserve">*Season 5 Playoff Results are omitted, except for the Vikings' 3 wins. </t>
  </si>
  <si>
    <t>Khorngor Ravers</t>
  </si>
  <si>
    <t>Magnificent Bastards</t>
  </si>
  <si>
    <t>Shieldbourne Dire Bears</t>
  </si>
  <si>
    <t>Fromage</t>
  </si>
  <si>
    <t>Norc'Arolina Pirates</t>
  </si>
  <si>
    <t xml:space="preserve">Naughty Wenches </t>
  </si>
  <si>
    <t>Naughty Wenches</t>
  </si>
  <si>
    <t>Odin's Reach</t>
  </si>
  <si>
    <t>Rags 2 Riches</t>
  </si>
  <si>
    <t>Lynnhaven Riverlords</t>
  </si>
  <si>
    <t xml:space="preserve">Human </t>
  </si>
  <si>
    <t>Chucklers</t>
  </si>
  <si>
    <t>Pitter Patter of Big Feet</t>
  </si>
  <si>
    <t xml:space="preserve">Pitter Patter of Big Feet </t>
  </si>
  <si>
    <t>Awesome Possums</t>
  </si>
  <si>
    <t>Chicago Slither</t>
  </si>
  <si>
    <t>Khorne</t>
  </si>
  <si>
    <t>Khrusty Jugglers</t>
  </si>
  <si>
    <t>Belongamick Crikeys</t>
  </si>
  <si>
    <t>Chaos Hell</t>
  </si>
  <si>
    <t>Dethklok</t>
  </si>
  <si>
    <t>U.S. Presidents</t>
  </si>
  <si>
    <t>Look, Don't Touch</t>
  </si>
  <si>
    <t>Namesless Oath</t>
  </si>
  <si>
    <t>Nameless Oath</t>
  </si>
  <si>
    <t>Knights of the Zoo</t>
  </si>
  <si>
    <t xml:space="preserve">    </t>
  </si>
  <si>
    <t>Safe &amp; Sound</t>
  </si>
  <si>
    <t>Soerligslette Shieldmaidens</t>
  </si>
  <si>
    <t>Norsca Naysayers</t>
  </si>
  <si>
    <t>Systematic Chaos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</si>
</sst>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9" fontId="0" fillId="0" borderId="0" xfId="1" applyFont="1"/>
    <xf numFmtId="9" fontId="0" fillId="0" borderId="0" xfId="1" applyFont="1" applyAlignment="1">
      <alignment horizontal="right"/>
    </xf>
    <xf numFmtId="0" fontId="0" fillId="0" borderId="0" xfId="0" quotePrefix="1"/>
    <xf numFmtId="0" fontId="2" fillId="5" borderId="0" xfId="0" applyFont="1" applyFill="1"/>
    <xf numFmtId="0" fontId="2" fillId="3" borderId="0" xfId="0" applyFont="1" applyFill="1" applyAlignment="1">
      <alignment horizontal="center"/>
    </xf>
    <xf numFmtId="9" fontId="2" fillId="3" borderId="0" xfId="1" applyFont="1" applyFill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2" fillId="4" borderId="0" xfId="0" applyFont="1" applyFill="1" applyAlignment="1">
      <alignment horizontal="left"/>
    </xf>
    <xf numFmtId="0" fontId="0" fillId="0" borderId="0" xfId="1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9" fontId="0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6"/>
  <sheetViews>
    <sheetView tabSelected="1" workbookViewId="0">
      <selection activeCell="J1" sqref="J1"/>
    </sheetView>
  </sheetViews>
  <sheetFormatPr defaultRowHeight="15"/>
  <cols>
    <col min="1" max="1" width="31" customWidth="1"/>
    <col min="2" max="2" width="15.7109375" style="16" customWidth="1"/>
    <col min="11" max="11" width="11.85546875" customWidth="1"/>
  </cols>
  <sheetData>
    <row r="1" spans="1:11" s="9" customFormat="1">
      <c r="A1" s="10" t="s">
        <v>123</v>
      </c>
      <c r="B1" s="15" t="s">
        <v>152</v>
      </c>
      <c r="C1" s="5" t="s">
        <v>17</v>
      </c>
      <c r="D1" s="5" t="s">
        <v>18</v>
      </c>
      <c r="E1" s="5" t="s">
        <v>19</v>
      </c>
      <c r="F1" s="5" t="s">
        <v>16</v>
      </c>
      <c r="G1" s="5" t="s">
        <v>5</v>
      </c>
      <c r="H1" s="5" t="s">
        <v>6</v>
      </c>
      <c r="I1" s="6" t="s">
        <v>7</v>
      </c>
      <c r="J1" s="5" t="s">
        <v>15</v>
      </c>
      <c r="K1" s="5" t="s">
        <v>148</v>
      </c>
    </row>
    <row r="2" spans="1:11">
      <c r="A2" t="s">
        <v>96</v>
      </c>
      <c r="B2" s="16" t="s">
        <v>137</v>
      </c>
      <c r="C2">
        <v>23</v>
      </c>
      <c r="D2">
        <v>0</v>
      </c>
      <c r="E2">
        <v>1</v>
      </c>
      <c r="F2" s="1">
        <f xml:space="preserve"> (C2+(E2*0.5))/(C2+D2+E2)</f>
        <v>0.97916666666666663</v>
      </c>
      <c r="G2">
        <v>7</v>
      </c>
      <c r="H2">
        <v>1</v>
      </c>
      <c r="I2" s="1">
        <f xml:space="preserve"> G2/(G2+H2)</f>
        <v>0.875</v>
      </c>
      <c r="J2" s="1">
        <f xml:space="preserve"> (C2+E2*0.5+G2)/(C2+D2+E2+G2+H2)</f>
        <v>0.953125</v>
      </c>
      <c r="K2">
        <f>C2+D2+E2+G2+H2</f>
        <v>32</v>
      </c>
    </row>
    <row r="3" spans="1:11">
      <c r="A3" t="s">
        <v>64</v>
      </c>
      <c r="B3" s="16" t="s">
        <v>124</v>
      </c>
      <c r="C3">
        <v>17</v>
      </c>
      <c r="D3">
        <v>1</v>
      </c>
      <c r="E3">
        <v>2</v>
      </c>
      <c r="F3" s="1">
        <f xml:space="preserve"> (C3+(E3*0.5))/(C3+D3+E3)</f>
        <v>0.9</v>
      </c>
      <c r="G3">
        <v>9</v>
      </c>
      <c r="H3">
        <v>0</v>
      </c>
      <c r="I3" s="1">
        <f xml:space="preserve"> G3/(G3+H3)</f>
        <v>1</v>
      </c>
      <c r="J3" s="1">
        <f xml:space="preserve"> (C3+E3*0.5+G3)/(C3+D3+E3+G3+H3)</f>
        <v>0.93103448275862066</v>
      </c>
      <c r="K3">
        <f>C3+D3+E3+G3+H3</f>
        <v>29</v>
      </c>
    </row>
    <row r="4" spans="1:11">
      <c r="A4" t="s">
        <v>72</v>
      </c>
      <c r="B4" s="16" t="s">
        <v>125</v>
      </c>
      <c r="C4">
        <v>37</v>
      </c>
      <c r="D4">
        <v>0</v>
      </c>
      <c r="E4">
        <v>3</v>
      </c>
      <c r="F4" s="1">
        <f xml:space="preserve"> (C4+(E4*0.5))/(C4+D4+E4)</f>
        <v>0.96250000000000002</v>
      </c>
      <c r="G4">
        <v>12</v>
      </c>
      <c r="H4">
        <v>3</v>
      </c>
      <c r="I4" s="1">
        <f xml:space="preserve"> G4/(G4+H4)</f>
        <v>0.8</v>
      </c>
      <c r="J4" s="1">
        <f xml:space="preserve"> (C4+E4*0.5+G4)/(C4+D4+E4+G4+H4)</f>
        <v>0.91818181818181821</v>
      </c>
      <c r="K4">
        <f>C4+D4+E4+G4+H4</f>
        <v>55</v>
      </c>
    </row>
    <row r="5" spans="1:11">
      <c r="A5" t="s">
        <v>56</v>
      </c>
      <c r="B5" s="16" t="s">
        <v>125</v>
      </c>
      <c r="C5">
        <v>6</v>
      </c>
      <c r="D5">
        <v>1</v>
      </c>
      <c r="E5">
        <v>1</v>
      </c>
      <c r="F5" s="1">
        <f xml:space="preserve"> (C5+(E5*0.5))/(C5+D5+E5)</f>
        <v>0.8125</v>
      </c>
      <c r="G5">
        <v>3</v>
      </c>
      <c r="H5">
        <v>0</v>
      </c>
      <c r="I5" s="1">
        <f xml:space="preserve"> G5/(G5+H5)</f>
        <v>1</v>
      </c>
      <c r="J5" s="1">
        <f xml:space="preserve"> (C5+E5*0.5+G5)/(C5+D5+E5+G5+H5)</f>
        <v>0.86363636363636365</v>
      </c>
      <c r="K5">
        <f>C5+D5+E5+G5+H5</f>
        <v>11</v>
      </c>
    </row>
    <row r="6" spans="1:11">
      <c r="A6" t="s">
        <v>104</v>
      </c>
      <c r="B6" s="16" t="s">
        <v>126</v>
      </c>
      <c r="C6">
        <v>17</v>
      </c>
      <c r="D6">
        <v>3</v>
      </c>
      <c r="E6">
        <v>4</v>
      </c>
      <c r="F6" s="1">
        <f xml:space="preserve"> (C6+(E6*0.5))/(C6+D6+E6)</f>
        <v>0.79166666666666663</v>
      </c>
      <c r="G6">
        <v>9</v>
      </c>
      <c r="H6">
        <v>0</v>
      </c>
      <c r="I6" s="1">
        <f xml:space="preserve"> G6/(G6+H6)</f>
        <v>1</v>
      </c>
      <c r="J6" s="1">
        <f xml:space="preserve"> (C6+E6*0.5+G6)/(C6+D6+E6+G6+H6)</f>
        <v>0.84848484848484851</v>
      </c>
      <c r="K6">
        <f>C6+D6+E6+G6+H6</f>
        <v>33</v>
      </c>
    </row>
    <row r="7" spans="1:11">
      <c r="A7" t="s">
        <v>12</v>
      </c>
      <c r="B7" s="16" t="s">
        <v>140</v>
      </c>
      <c r="C7">
        <v>9</v>
      </c>
      <c r="D7">
        <v>0</v>
      </c>
      <c r="E7">
        <v>3</v>
      </c>
      <c r="F7" s="1">
        <f xml:space="preserve"> (C7+(E7*0.5))/(C7+D7+E7)</f>
        <v>0.875</v>
      </c>
      <c r="G7">
        <v>2</v>
      </c>
      <c r="H7">
        <v>1</v>
      </c>
      <c r="I7" s="1">
        <f xml:space="preserve"> G7/(G7+H7)</f>
        <v>0.66666666666666663</v>
      </c>
      <c r="J7" s="1">
        <f xml:space="preserve"> (C7+E7*0.5+G7)/(C7+D7+E7+G7+H7)</f>
        <v>0.83333333333333337</v>
      </c>
      <c r="K7">
        <f>C7+D7+E7+G7+H7</f>
        <v>15</v>
      </c>
    </row>
    <row r="8" spans="1:11">
      <c r="A8" t="s">
        <v>91</v>
      </c>
      <c r="B8" s="16" t="s">
        <v>125</v>
      </c>
      <c r="C8">
        <v>7</v>
      </c>
      <c r="D8">
        <v>0</v>
      </c>
      <c r="E8">
        <v>1</v>
      </c>
      <c r="F8" s="1">
        <f xml:space="preserve"> (C8+(E8*0.5))/(C8+D8+E8)</f>
        <v>0.9375</v>
      </c>
      <c r="G8">
        <v>0</v>
      </c>
      <c r="H8">
        <v>1</v>
      </c>
      <c r="I8" s="1">
        <f xml:space="preserve"> G8/(G8+H8)</f>
        <v>0</v>
      </c>
      <c r="J8" s="1">
        <f xml:space="preserve"> (C8+E8*0.5+G8)/(C8+D8+E8+G8+H8)</f>
        <v>0.83333333333333337</v>
      </c>
      <c r="K8">
        <f>C8+D8+E8+G8+H8</f>
        <v>9</v>
      </c>
    </row>
    <row r="9" spans="1:11">
      <c r="A9" t="s">
        <v>99</v>
      </c>
      <c r="B9" s="16" t="s">
        <v>127</v>
      </c>
      <c r="C9">
        <v>12</v>
      </c>
      <c r="D9">
        <v>0</v>
      </c>
      <c r="E9">
        <v>4</v>
      </c>
      <c r="F9" s="1">
        <f xml:space="preserve"> (C9+(E9*0.5))/(C9+D9+E9)</f>
        <v>0.875</v>
      </c>
      <c r="G9">
        <v>4</v>
      </c>
      <c r="H9">
        <v>2</v>
      </c>
      <c r="I9" s="1">
        <f xml:space="preserve"> G9/(G9+H9)</f>
        <v>0.66666666666666663</v>
      </c>
      <c r="J9" s="1">
        <f xml:space="preserve"> (C9+E9*0.5+G9)/(C9+D9+E9+G9+H9)</f>
        <v>0.81818181818181823</v>
      </c>
      <c r="K9">
        <f>C9+D9+E9+G9+H9</f>
        <v>22</v>
      </c>
    </row>
    <row r="10" spans="1:11">
      <c r="A10" t="s">
        <v>33</v>
      </c>
      <c r="B10" s="16" t="s">
        <v>125</v>
      </c>
      <c r="C10">
        <v>9</v>
      </c>
      <c r="D10">
        <v>1</v>
      </c>
      <c r="E10">
        <v>2</v>
      </c>
      <c r="F10" s="1">
        <f xml:space="preserve"> (C10+(E10*0.5))/(C10+D10+E10)</f>
        <v>0.83333333333333337</v>
      </c>
      <c r="G10">
        <v>3</v>
      </c>
      <c r="H10">
        <v>1</v>
      </c>
      <c r="I10" s="1">
        <f xml:space="preserve"> G10/(G10+H10)</f>
        <v>0.75</v>
      </c>
      <c r="J10" s="1">
        <f xml:space="preserve"> (C10+E10*0.5+G10)/(C10+D10+E10+G10+H10)</f>
        <v>0.8125</v>
      </c>
      <c r="K10">
        <f>C10+D10+E10+G10+H10</f>
        <v>16</v>
      </c>
    </row>
    <row r="11" spans="1:11">
      <c r="A11" t="s">
        <v>55</v>
      </c>
      <c r="B11" s="16" t="s">
        <v>126</v>
      </c>
      <c r="C11">
        <v>6</v>
      </c>
      <c r="D11">
        <v>1</v>
      </c>
      <c r="E11">
        <v>1</v>
      </c>
      <c r="F11" s="1">
        <f xml:space="preserve"> (C11+(E11*0.5))/(C11+D11+E11)</f>
        <v>0.8125</v>
      </c>
      <c r="G11">
        <v>0</v>
      </c>
      <c r="H11">
        <v>0</v>
      </c>
      <c r="I11" s="1" t="e">
        <f xml:space="preserve"> G11/(G11+H11)</f>
        <v>#DIV/0!</v>
      </c>
      <c r="J11" s="1">
        <f xml:space="preserve"> (C11+E11*0.5+G11)/(C11+D11+E11+G11+H11)</f>
        <v>0.8125</v>
      </c>
      <c r="K11">
        <f>C11+D11+E11+G11+H11</f>
        <v>8</v>
      </c>
    </row>
    <row r="12" spans="1:11">
      <c r="A12" t="s">
        <v>66</v>
      </c>
      <c r="B12" s="16" t="s">
        <v>127</v>
      </c>
      <c r="C12">
        <v>19</v>
      </c>
      <c r="D12">
        <v>2</v>
      </c>
      <c r="E12">
        <v>3</v>
      </c>
      <c r="F12" s="1">
        <f xml:space="preserve"> (C12+(E12*0.5))/(C12+D12+E12)</f>
        <v>0.85416666666666663</v>
      </c>
      <c r="G12">
        <v>3</v>
      </c>
      <c r="H12">
        <v>3</v>
      </c>
      <c r="I12" s="1">
        <f xml:space="preserve"> G12/(G12+H12)</f>
        <v>0.5</v>
      </c>
      <c r="J12" s="1">
        <f xml:space="preserve"> (C12+E12*0.5+G12)/(C12+D12+E12+G12+H12)</f>
        <v>0.78333333333333333</v>
      </c>
      <c r="K12">
        <f>C12+D12+E12+G12+H12</f>
        <v>30</v>
      </c>
    </row>
    <row r="13" spans="1:11">
      <c r="A13" t="s">
        <v>68</v>
      </c>
      <c r="B13" s="16" t="s">
        <v>128</v>
      </c>
      <c r="C13">
        <v>7</v>
      </c>
      <c r="D13">
        <v>1</v>
      </c>
      <c r="E13">
        <v>0</v>
      </c>
      <c r="F13" s="1">
        <f xml:space="preserve"> (C13+(E13*0.5))/(C13+D13+E13)</f>
        <v>0.875</v>
      </c>
      <c r="G13">
        <v>0</v>
      </c>
      <c r="H13">
        <v>1</v>
      </c>
      <c r="I13" s="1">
        <f xml:space="preserve"> G13/(G13+H13)</f>
        <v>0</v>
      </c>
      <c r="J13" s="1">
        <f xml:space="preserve"> (C13+E13*0.5+G13)/(C13+D13+E13+G13+H13)</f>
        <v>0.77777777777777779</v>
      </c>
      <c r="K13">
        <f>C13+D13+E13+G13+H13</f>
        <v>9</v>
      </c>
    </row>
    <row r="14" spans="1:11">
      <c r="A14" t="s">
        <v>48</v>
      </c>
      <c r="B14" s="16" t="s">
        <v>140</v>
      </c>
      <c r="C14">
        <v>5</v>
      </c>
      <c r="D14">
        <v>0</v>
      </c>
      <c r="E14">
        <v>3</v>
      </c>
      <c r="F14" s="1">
        <f xml:space="preserve"> (C14+(E14*0.5))/(C14+D14+E14)</f>
        <v>0.8125</v>
      </c>
      <c r="G14">
        <v>2</v>
      </c>
      <c r="H14">
        <v>1</v>
      </c>
      <c r="I14" s="2">
        <f xml:space="preserve"> G14/(G14+H14)</f>
        <v>0.66666666666666663</v>
      </c>
      <c r="J14" s="1">
        <f xml:space="preserve"> (C14+E14*0.5+G14)/(C14+D14+E14+G14+H14)</f>
        <v>0.77272727272727271</v>
      </c>
      <c r="K14">
        <f>C14+D14+E14+G14+H14</f>
        <v>11</v>
      </c>
    </row>
    <row r="15" spans="1:11">
      <c r="A15" t="s">
        <v>42</v>
      </c>
      <c r="B15" s="16" t="s">
        <v>129</v>
      </c>
      <c r="C15">
        <v>25</v>
      </c>
      <c r="D15">
        <v>4</v>
      </c>
      <c r="E15">
        <v>7</v>
      </c>
      <c r="F15" s="1">
        <f xml:space="preserve"> (C15+(E15*0.5))/(C15+D15+E15)</f>
        <v>0.79166666666666663</v>
      </c>
      <c r="G15">
        <v>7</v>
      </c>
      <c r="H15">
        <v>3</v>
      </c>
      <c r="I15" s="1">
        <f xml:space="preserve"> G15/(G15+H15)</f>
        <v>0.7</v>
      </c>
      <c r="J15" s="1">
        <f xml:space="preserve"> (C15+E15*0.5+G15)/(C15+D15+E15+G15+H15)</f>
        <v>0.77173913043478259</v>
      </c>
      <c r="K15">
        <f>C15+D15+E15+G15+H15</f>
        <v>46</v>
      </c>
    </row>
    <row r="16" spans="1:11">
      <c r="A16" t="s">
        <v>169</v>
      </c>
      <c r="B16" s="16" t="s">
        <v>128</v>
      </c>
      <c r="C16">
        <v>11</v>
      </c>
      <c r="D16">
        <v>2</v>
      </c>
      <c r="E16">
        <v>3</v>
      </c>
      <c r="F16" s="1">
        <f xml:space="preserve"> (C16+(E16*0.5))/(C16+D16+E16)</f>
        <v>0.78125</v>
      </c>
      <c r="G16">
        <v>2</v>
      </c>
      <c r="H16">
        <v>1</v>
      </c>
      <c r="I16" s="1">
        <f xml:space="preserve"> G16/(G16+H16)</f>
        <v>0.66666666666666663</v>
      </c>
      <c r="J16" s="1">
        <f xml:space="preserve"> (C16+E16*0.5+G16)/(C16+D16+E16+G16+H16)</f>
        <v>0.76315789473684215</v>
      </c>
      <c r="K16">
        <f>C16+D16+E16+G16+H16</f>
        <v>19</v>
      </c>
    </row>
    <row r="17" spans="1:11">
      <c r="A17" t="s">
        <v>177</v>
      </c>
      <c r="B17" s="16" t="s">
        <v>137</v>
      </c>
      <c r="C17">
        <v>5</v>
      </c>
      <c r="D17">
        <v>1</v>
      </c>
      <c r="E17">
        <v>2</v>
      </c>
      <c r="F17" s="1">
        <f xml:space="preserve"> (C17+(E17*0.5))/(C17+D17+E17)</f>
        <v>0.75</v>
      </c>
      <c r="G17">
        <v>0</v>
      </c>
      <c r="H17">
        <v>0</v>
      </c>
      <c r="I17" s="1" t="e">
        <f xml:space="preserve"> G17/(G17+H17)</f>
        <v>#DIV/0!</v>
      </c>
      <c r="J17" s="1">
        <f xml:space="preserve"> (C17+E17*0.5+G17)/(C17+D17+E17+G17+H17)</f>
        <v>0.75</v>
      </c>
      <c r="K17">
        <f>C17+D17+E17+G17+H17</f>
        <v>8</v>
      </c>
    </row>
    <row r="18" spans="1:11">
      <c r="A18" t="s">
        <v>20</v>
      </c>
      <c r="B18" s="16" t="s">
        <v>130</v>
      </c>
      <c r="C18">
        <v>7</v>
      </c>
      <c r="D18">
        <v>1</v>
      </c>
      <c r="E18">
        <v>4</v>
      </c>
      <c r="F18" s="1">
        <f xml:space="preserve"> (C18+(E18*0.5))/(C18+D18+E18)</f>
        <v>0.75</v>
      </c>
      <c r="G18">
        <v>2</v>
      </c>
      <c r="H18">
        <v>1</v>
      </c>
      <c r="I18" s="2">
        <f xml:space="preserve"> G18/(G18+H18)</f>
        <v>0.66666666666666663</v>
      </c>
      <c r="J18" s="1">
        <f xml:space="preserve"> (C18+E18*0.5+G18)/(C18+D18+E18+G18+H18)</f>
        <v>0.73333333333333328</v>
      </c>
      <c r="K18">
        <f>C18+D18+E18+G18+H18</f>
        <v>15</v>
      </c>
    </row>
    <row r="19" spans="1:11">
      <c r="A19" t="s">
        <v>100</v>
      </c>
      <c r="B19" s="16" t="s">
        <v>127</v>
      </c>
      <c r="C19">
        <v>22</v>
      </c>
      <c r="D19">
        <v>4</v>
      </c>
      <c r="E19">
        <v>6</v>
      </c>
      <c r="F19" s="1">
        <f xml:space="preserve"> (C19+(E19*0.5))/(C19+D19+E19)</f>
        <v>0.78125</v>
      </c>
      <c r="G19">
        <v>2</v>
      </c>
      <c r="H19">
        <v>3</v>
      </c>
      <c r="I19" s="1">
        <f xml:space="preserve"> G19/(G19+H19)</f>
        <v>0.4</v>
      </c>
      <c r="J19" s="1">
        <f xml:space="preserve"> (C19+E19*0.5+G19)/(C19+D19+E19+G19+H19)</f>
        <v>0.72972972972972971</v>
      </c>
      <c r="K19">
        <f>C19+D19+E19+G19+H19</f>
        <v>37</v>
      </c>
    </row>
    <row r="20" spans="1:11">
      <c r="A20" t="s">
        <v>113</v>
      </c>
      <c r="B20" s="16" t="s">
        <v>127</v>
      </c>
      <c r="C20">
        <v>7</v>
      </c>
      <c r="D20">
        <v>1</v>
      </c>
      <c r="E20">
        <v>0</v>
      </c>
      <c r="F20" s="1">
        <f xml:space="preserve"> (C20+(E20*0.5))/(C20+D20+E20)</f>
        <v>0.875</v>
      </c>
      <c r="G20">
        <v>1</v>
      </c>
      <c r="H20">
        <v>2</v>
      </c>
      <c r="I20" s="1">
        <f xml:space="preserve"> G20/(G20+H20)</f>
        <v>0.33333333333333331</v>
      </c>
      <c r="J20" s="1">
        <f xml:space="preserve"> (C20+E20*0.5+G20)/(C20+D20+E20+G20+H20)</f>
        <v>0.72727272727272729</v>
      </c>
      <c r="K20">
        <f>C20+D20+E20+G20+H20</f>
        <v>11</v>
      </c>
    </row>
    <row r="21" spans="1:11">
      <c r="A21" t="s">
        <v>45</v>
      </c>
      <c r="B21" s="16" t="s">
        <v>131</v>
      </c>
      <c r="C21">
        <v>11</v>
      </c>
      <c r="D21">
        <v>4</v>
      </c>
      <c r="E21">
        <v>1</v>
      </c>
      <c r="F21" s="1">
        <f xml:space="preserve"> (C21+(E21*0.5))/(C21+D21+E21)</f>
        <v>0.71875</v>
      </c>
      <c r="G21">
        <v>2</v>
      </c>
      <c r="H21">
        <v>1</v>
      </c>
      <c r="I21" s="1">
        <f xml:space="preserve"> G21/(G21+H21)</f>
        <v>0.66666666666666663</v>
      </c>
      <c r="J21" s="1">
        <f xml:space="preserve"> (C21+E21*0.5+G21)/(C21+D21+E21+G21+H21)</f>
        <v>0.71052631578947367</v>
      </c>
      <c r="K21">
        <f>C21+D21+E21+G21+H21</f>
        <v>19</v>
      </c>
    </row>
    <row r="22" spans="1:11">
      <c r="A22" t="s">
        <v>176</v>
      </c>
      <c r="B22" s="16" t="s">
        <v>130</v>
      </c>
      <c r="C22">
        <v>22</v>
      </c>
      <c r="D22">
        <v>5</v>
      </c>
      <c r="E22">
        <v>5</v>
      </c>
      <c r="F22" s="1">
        <f xml:space="preserve"> (C22+(E22*0.5))/(C22+D22+E22)</f>
        <v>0.765625</v>
      </c>
      <c r="G22">
        <v>1</v>
      </c>
      <c r="H22">
        <v>3</v>
      </c>
      <c r="I22" s="1">
        <f xml:space="preserve"> G22/(G22+H22)</f>
        <v>0.25</v>
      </c>
      <c r="J22" s="1">
        <f xml:space="preserve"> (C22+E22*0.5+G22)/(C22+D22+E22+G22+H22)</f>
        <v>0.70833333333333337</v>
      </c>
      <c r="K22">
        <f>C22+D22+E22+G22+H22</f>
        <v>36</v>
      </c>
    </row>
    <row r="23" spans="1:11">
      <c r="A23" t="s">
        <v>102</v>
      </c>
      <c r="B23" s="16" t="s">
        <v>124</v>
      </c>
      <c r="C23">
        <v>11</v>
      </c>
      <c r="D23">
        <v>3</v>
      </c>
      <c r="E23">
        <v>2</v>
      </c>
      <c r="F23" s="1">
        <f xml:space="preserve"> (C23+(E23*0.5))/(C23+D23+E23)</f>
        <v>0.75</v>
      </c>
      <c r="G23">
        <v>0</v>
      </c>
      <c r="H23">
        <v>1</v>
      </c>
      <c r="I23" s="1">
        <f xml:space="preserve"> G23/(G23+H23)</f>
        <v>0</v>
      </c>
      <c r="J23" s="1">
        <f xml:space="preserve"> (C23+E23*0.5+G23)/(C23+D23+E23+G23+H23)</f>
        <v>0.70588235294117652</v>
      </c>
      <c r="K23">
        <f>C23+D23+E23+G23+H23</f>
        <v>17</v>
      </c>
    </row>
    <row r="24" spans="1:11">
      <c r="A24" t="s">
        <v>160</v>
      </c>
      <c r="B24" s="16" t="s">
        <v>144</v>
      </c>
      <c r="C24">
        <v>14</v>
      </c>
      <c r="D24">
        <v>5</v>
      </c>
      <c r="E24">
        <v>5</v>
      </c>
      <c r="F24" s="1">
        <f xml:space="preserve"> (C24+(E24*0.5))/(C24+D24+E24)</f>
        <v>0.6875</v>
      </c>
      <c r="G24">
        <v>6</v>
      </c>
      <c r="H24">
        <v>2</v>
      </c>
      <c r="I24" s="1">
        <f xml:space="preserve"> G24/(G24+H24)</f>
        <v>0.75</v>
      </c>
      <c r="J24" s="1">
        <f xml:space="preserve"> (C24+E24*0.5+G24)/(C24+D24+E24+G24+H24)</f>
        <v>0.703125</v>
      </c>
      <c r="K24">
        <f>C24+D24+E24+G24+H24</f>
        <v>32</v>
      </c>
    </row>
    <row r="25" spans="1:11">
      <c r="A25" t="s">
        <v>181</v>
      </c>
      <c r="B25" s="16" t="s">
        <v>131</v>
      </c>
      <c r="C25">
        <v>19</v>
      </c>
      <c r="D25">
        <v>8</v>
      </c>
      <c r="E25">
        <v>5</v>
      </c>
      <c r="F25" s="1">
        <f xml:space="preserve"> (C25+(E25*0.5))/(C25+D25+E25)</f>
        <v>0.671875</v>
      </c>
      <c r="G25">
        <v>8</v>
      </c>
      <c r="H25">
        <v>2</v>
      </c>
      <c r="I25" s="1">
        <f xml:space="preserve"> G25/(G25+H25)</f>
        <v>0.8</v>
      </c>
      <c r="J25" s="1">
        <f xml:space="preserve"> (C25+E25*0.5+G25)/(C25+D25+E25+G25+H25)</f>
        <v>0.70238095238095233</v>
      </c>
      <c r="K25">
        <f>C25+D25+E25+G25+H25</f>
        <v>42</v>
      </c>
    </row>
    <row r="26" spans="1:11">
      <c r="A26" t="s">
        <v>2</v>
      </c>
      <c r="B26" s="16" t="s">
        <v>124</v>
      </c>
      <c r="C26">
        <v>16</v>
      </c>
      <c r="D26">
        <v>6</v>
      </c>
      <c r="E26">
        <v>2</v>
      </c>
      <c r="F26" s="1">
        <f xml:space="preserve"> (C26+(E26*0.5))/(C26+D26+E26)</f>
        <v>0.70833333333333337</v>
      </c>
      <c r="G26">
        <v>4</v>
      </c>
      <c r="H26">
        <v>2</v>
      </c>
      <c r="I26" s="1">
        <f xml:space="preserve"> G26/(G26+H26)</f>
        <v>0.66666666666666663</v>
      </c>
      <c r="J26" s="1">
        <f xml:space="preserve"> (C26+E26*0.5+G26)/(C26+D26+E26+G26+H26)</f>
        <v>0.7</v>
      </c>
      <c r="K26">
        <f>C26+D26+E26+G26+H26</f>
        <v>30</v>
      </c>
    </row>
    <row r="27" spans="1:11">
      <c r="A27" t="s">
        <v>82</v>
      </c>
      <c r="B27" s="16" t="s">
        <v>132</v>
      </c>
      <c r="C27">
        <v>15</v>
      </c>
      <c r="D27">
        <v>3</v>
      </c>
      <c r="E27">
        <v>6</v>
      </c>
      <c r="F27" s="1">
        <f xml:space="preserve"> (C27+(E27*0.5))/(C27+D27+E27)</f>
        <v>0.75</v>
      </c>
      <c r="G27">
        <v>3</v>
      </c>
      <c r="H27">
        <v>3</v>
      </c>
      <c r="I27" s="1">
        <f xml:space="preserve"> G27/(G27+H27)</f>
        <v>0.5</v>
      </c>
      <c r="J27" s="1">
        <f xml:space="preserve"> (C27+E27*0.5+G27)/(C27+D27+E27+G27+H27)</f>
        <v>0.7</v>
      </c>
      <c r="K27">
        <f>C27+D27+E27+G27+H27</f>
        <v>30</v>
      </c>
    </row>
    <row r="28" spans="1:11">
      <c r="A28" t="s">
        <v>69</v>
      </c>
      <c r="B28" s="16" t="s">
        <v>136</v>
      </c>
      <c r="C28">
        <v>22</v>
      </c>
      <c r="D28">
        <v>7</v>
      </c>
      <c r="E28">
        <v>3</v>
      </c>
      <c r="F28" s="1">
        <f xml:space="preserve"> (C28+(E28*0.5))/(C28+D28+E28)</f>
        <v>0.734375</v>
      </c>
      <c r="G28">
        <v>3</v>
      </c>
      <c r="H28">
        <v>3</v>
      </c>
      <c r="I28" s="1">
        <f xml:space="preserve"> G28/(G28+H28)</f>
        <v>0.5</v>
      </c>
      <c r="J28" s="1">
        <f xml:space="preserve"> (C28+E28*0.5+G28)/(C28+D28+E28+G28+H28)</f>
        <v>0.69736842105263153</v>
      </c>
      <c r="K28">
        <f>C28+D28+E28+G28+H28</f>
        <v>38</v>
      </c>
    </row>
    <row r="29" spans="1:11">
      <c r="A29" t="s">
        <v>11</v>
      </c>
      <c r="B29" s="16" t="s">
        <v>137</v>
      </c>
      <c r="C29">
        <v>14</v>
      </c>
      <c r="D29">
        <v>3</v>
      </c>
      <c r="E29">
        <v>7</v>
      </c>
      <c r="F29" s="1">
        <f xml:space="preserve"> (C29+(E29*0.5))/(C29+D29+E29)</f>
        <v>0.72916666666666663</v>
      </c>
      <c r="G29">
        <v>2</v>
      </c>
      <c r="H29">
        <v>2</v>
      </c>
      <c r="I29" s="1">
        <f xml:space="preserve"> G29/(G29+H29)</f>
        <v>0.5</v>
      </c>
      <c r="J29" s="1">
        <f xml:space="preserve"> (C29+E29*0.5+G29)/(C29+D29+E29+G29+H29)</f>
        <v>0.6964285714285714</v>
      </c>
      <c r="K29">
        <f>C29+D29+E29+G29+H29</f>
        <v>28</v>
      </c>
    </row>
    <row r="30" spans="1:11">
      <c r="A30" t="s">
        <v>26</v>
      </c>
      <c r="B30" s="16" t="s">
        <v>133</v>
      </c>
      <c r="C30">
        <v>33</v>
      </c>
      <c r="D30">
        <v>12</v>
      </c>
      <c r="E30">
        <v>3</v>
      </c>
      <c r="F30" s="1">
        <f xml:space="preserve"> (C30+(E30*0.5))/(C30+D30+E30)</f>
        <v>0.71875</v>
      </c>
      <c r="G30">
        <v>5</v>
      </c>
      <c r="H30">
        <v>4</v>
      </c>
      <c r="I30" s="1">
        <f xml:space="preserve"> G30/(G30+H30)</f>
        <v>0.55555555555555558</v>
      </c>
      <c r="J30" s="1">
        <f xml:space="preserve"> (C30+E30*0.5+G30)/(C30+D30+E30+G30+H30)</f>
        <v>0.69298245614035092</v>
      </c>
      <c r="K30">
        <f>C30+D30+E30+G30+H30</f>
        <v>57</v>
      </c>
    </row>
    <row r="31" spans="1:11">
      <c r="A31" t="s">
        <v>182</v>
      </c>
      <c r="B31" s="16" t="s">
        <v>134</v>
      </c>
      <c r="C31">
        <v>12</v>
      </c>
      <c r="D31">
        <v>3</v>
      </c>
      <c r="E31">
        <v>9</v>
      </c>
      <c r="F31" s="1">
        <f xml:space="preserve"> (C31+(E31*0.5))/(C31+D31+E31)</f>
        <v>0.6875</v>
      </c>
      <c r="G31">
        <v>3</v>
      </c>
      <c r="H31">
        <v>2</v>
      </c>
      <c r="I31" s="1">
        <f xml:space="preserve"> G31/(G31+H31)</f>
        <v>0.6</v>
      </c>
      <c r="J31" s="1">
        <f xml:space="preserve"> (C31+E31*0.5+G31)/(C31+D31+E31+G31+H31)</f>
        <v>0.67241379310344829</v>
      </c>
      <c r="K31">
        <f>C31+D31+E31+G31+H31</f>
        <v>29</v>
      </c>
    </row>
    <row r="32" spans="1:11">
      <c r="A32" t="s">
        <v>49</v>
      </c>
      <c r="B32" s="16" t="s">
        <v>134</v>
      </c>
      <c r="C32">
        <v>5</v>
      </c>
      <c r="D32">
        <v>1</v>
      </c>
      <c r="E32">
        <v>2</v>
      </c>
      <c r="F32" s="1">
        <f xml:space="preserve"> (C32+(E32*0.5))/(C32+D32+E32)</f>
        <v>0.75</v>
      </c>
      <c r="G32">
        <v>0</v>
      </c>
      <c r="H32">
        <v>1</v>
      </c>
      <c r="I32" s="2">
        <f xml:space="preserve"> G32/(G32+H32)</f>
        <v>0</v>
      </c>
      <c r="J32" s="1">
        <f xml:space="preserve"> (C32+E32*0.5+G32)/(C32+D32+E32+G32+H32)</f>
        <v>0.66666666666666663</v>
      </c>
      <c r="K32">
        <f>C32+D32+E32+G32+H32</f>
        <v>9</v>
      </c>
    </row>
    <row r="33" spans="1:11">
      <c r="A33" t="s">
        <v>4</v>
      </c>
      <c r="B33" s="16" t="s">
        <v>127</v>
      </c>
      <c r="C33">
        <v>22</v>
      </c>
      <c r="D33">
        <v>8</v>
      </c>
      <c r="E33">
        <v>6</v>
      </c>
      <c r="F33" s="1">
        <f xml:space="preserve"> (C33+(E33*0.5))/(C33+D33+E33)</f>
        <v>0.69444444444444442</v>
      </c>
      <c r="G33">
        <v>3</v>
      </c>
      <c r="H33">
        <v>3</v>
      </c>
      <c r="I33" s="1">
        <f xml:space="preserve"> G33/(G33+H33)</f>
        <v>0.5</v>
      </c>
      <c r="J33" s="1">
        <f xml:space="preserve"> (C33+E33*0.5+G33)/(C33+D33+E33+G33+H33)</f>
        <v>0.66666666666666663</v>
      </c>
      <c r="K33">
        <f>C33+D33+E33+G33+H33</f>
        <v>42</v>
      </c>
    </row>
    <row r="34" spans="1:11">
      <c r="A34" t="s">
        <v>157</v>
      </c>
      <c r="B34" s="16" t="s">
        <v>140</v>
      </c>
      <c r="C34">
        <v>15</v>
      </c>
      <c r="D34">
        <v>6</v>
      </c>
      <c r="E34">
        <v>2</v>
      </c>
      <c r="F34" s="1">
        <f xml:space="preserve"> (C34+(E34*0.5))/(C34+D34+E34)</f>
        <v>0.69565217391304346</v>
      </c>
      <c r="G34">
        <v>2</v>
      </c>
      <c r="H34">
        <v>2</v>
      </c>
      <c r="I34" s="1">
        <f xml:space="preserve"> G34/(G34+H34)</f>
        <v>0.5</v>
      </c>
      <c r="J34" s="1">
        <f xml:space="preserve"> (C34+E34*0.5+G34)/(C34+D34+E34+G34+H34)</f>
        <v>0.66666666666666663</v>
      </c>
      <c r="K34">
        <f>C34+D34+E34+G34+H34</f>
        <v>27</v>
      </c>
    </row>
    <row r="35" spans="1:11">
      <c r="A35" t="s">
        <v>193</v>
      </c>
      <c r="B35" s="16" t="s">
        <v>189</v>
      </c>
      <c r="C35">
        <v>6</v>
      </c>
      <c r="D35">
        <v>2</v>
      </c>
      <c r="E35">
        <v>0</v>
      </c>
      <c r="F35" s="1">
        <f xml:space="preserve"> (C35+(E35*0.5))/(C35+D35+E35)</f>
        <v>0.75</v>
      </c>
      <c r="G35">
        <v>0</v>
      </c>
      <c r="H35">
        <v>1</v>
      </c>
      <c r="I35" s="1">
        <f xml:space="preserve"> G35/(G35+H35)</f>
        <v>0</v>
      </c>
      <c r="J35" s="1">
        <f xml:space="preserve"> (C35+E35*0.5+G35)/(C35+D35+E35+G35+H35)</f>
        <v>0.66666666666666663</v>
      </c>
      <c r="K35">
        <f>C35+D35+E35+G35+H35</f>
        <v>9</v>
      </c>
    </row>
    <row r="36" spans="1:11">
      <c r="A36" t="s">
        <v>21</v>
      </c>
      <c r="B36" s="16" t="s">
        <v>130</v>
      </c>
      <c r="C36">
        <v>20</v>
      </c>
      <c r="D36">
        <v>11</v>
      </c>
      <c r="E36">
        <v>5</v>
      </c>
      <c r="F36" s="1">
        <f xml:space="preserve"> (C36+(E36*0.5))/(C36+D36+E36)</f>
        <v>0.625</v>
      </c>
      <c r="G36">
        <v>6</v>
      </c>
      <c r="H36">
        <v>1</v>
      </c>
      <c r="I36" s="2">
        <f xml:space="preserve"> G36/(G36+H36)</f>
        <v>0.8571428571428571</v>
      </c>
      <c r="J36" s="1">
        <f xml:space="preserve"> (C36+E36*0.5+G36)/(C36+D36+E36+G36+H36)</f>
        <v>0.66279069767441856</v>
      </c>
      <c r="K36">
        <f>C36+D36+E36+G36+H36</f>
        <v>43</v>
      </c>
    </row>
    <row r="37" spans="1:11">
      <c r="A37" t="s">
        <v>167</v>
      </c>
      <c r="B37" s="16" t="s">
        <v>128</v>
      </c>
      <c r="C37">
        <v>15</v>
      </c>
      <c r="D37">
        <v>6</v>
      </c>
      <c r="E37">
        <v>3</v>
      </c>
      <c r="F37" s="1">
        <f xml:space="preserve"> (C37+(E37*0.5))/(C37+D37+E37)</f>
        <v>0.6875</v>
      </c>
      <c r="G37">
        <v>2</v>
      </c>
      <c r="H37">
        <v>2</v>
      </c>
      <c r="I37" s="1">
        <f xml:space="preserve"> G37/(G37+H37)</f>
        <v>0.5</v>
      </c>
      <c r="J37" s="1">
        <f xml:space="preserve"> (C37+E37*0.5+G37)/(C37+D37+E37+G37+H37)</f>
        <v>0.6607142857142857</v>
      </c>
      <c r="K37">
        <f>C37+D37+E37+G37+H37</f>
        <v>28</v>
      </c>
    </row>
    <row r="38" spans="1:11">
      <c r="A38" t="s">
        <v>57</v>
      </c>
      <c r="B38" s="16" t="s">
        <v>130</v>
      </c>
      <c r="C38">
        <v>20</v>
      </c>
      <c r="D38">
        <v>7</v>
      </c>
      <c r="E38">
        <v>5</v>
      </c>
      <c r="F38" s="1">
        <f xml:space="preserve"> (C38+(E38*0.5))/(C38+D38+E38)</f>
        <v>0.703125</v>
      </c>
      <c r="G38">
        <v>1</v>
      </c>
      <c r="H38">
        <v>3</v>
      </c>
      <c r="I38" s="1">
        <f xml:space="preserve"> G38/(G38+H38)</f>
        <v>0.25</v>
      </c>
      <c r="J38" s="1">
        <f xml:space="preserve"> (C38+E38*0.5+G38)/(C38+D38+E38+G38+H38)</f>
        <v>0.65277777777777779</v>
      </c>
      <c r="K38">
        <f>C38+D38+E38+G38+H38</f>
        <v>36</v>
      </c>
    </row>
    <row r="39" spans="1:11">
      <c r="A39" t="s">
        <v>67</v>
      </c>
      <c r="B39" s="16" t="s">
        <v>135</v>
      </c>
      <c r="C39">
        <v>13</v>
      </c>
      <c r="D39">
        <v>6</v>
      </c>
      <c r="E39">
        <v>5</v>
      </c>
      <c r="F39" s="1">
        <f xml:space="preserve"> (C39+(E39*0.5))/(C39+D39+E39)</f>
        <v>0.64583333333333337</v>
      </c>
      <c r="G39">
        <v>4</v>
      </c>
      <c r="H39">
        <v>3</v>
      </c>
      <c r="I39" s="1">
        <f xml:space="preserve"> G39/(G39+H39)</f>
        <v>0.5714285714285714</v>
      </c>
      <c r="J39" s="1">
        <f xml:space="preserve"> (C39+E39*0.5+G39)/(C39+D39+E39+G39+H39)</f>
        <v>0.62903225806451613</v>
      </c>
      <c r="K39">
        <f>C39+D39+E39+G39+H39</f>
        <v>31</v>
      </c>
    </row>
    <row r="40" spans="1:11">
      <c r="A40" t="s">
        <v>154</v>
      </c>
      <c r="B40" s="16" t="s">
        <v>128</v>
      </c>
      <c r="C40">
        <v>28</v>
      </c>
      <c r="D40">
        <v>15</v>
      </c>
      <c r="E40">
        <v>13</v>
      </c>
      <c r="F40" s="1">
        <f xml:space="preserve"> (C40+(E40*0.5))/(C40+D40+E40)</f>
        <v>0.6160714285714286</v>
      </c>
      <c r="G40">
        <v>5</v>
      </c>
      <c r="H40">
        <v>3</v>
      </c>
      <c r="I40" s="1">
        <f xml:space="preserve"> G40/(G40+H40)</f>
        <v>0.625</v>
      </c>
      <c r="J40" s="1">
        <f xml:space="preserve"> (C40+E40*0.5+G40)/(C40+D40+E40+G40+H40)</f>
        <v>0.6171875</v>
      </c>
      <c r="K40">
        <f>C40+D40+E40+G40+H40</f>
        <v>64</v>
      </c>
    </row>
    <row r="41" spans="1:11">
      <c r="A41" t="s">
        <v>97</v>
      </c>
      <c r="B41" s="16" t="s">
        <v>127</v>
      </c>
      <c r="C41">
        <v>11</v>
      </c>
      <c r="D41">
        <v>5</v>
      </c>
      <c r="E41">
        <v>0</v>
      </c>
      <c r="F41" s="1">
        <f xml:space="preserve"> (C41+(E41*0.5))/(C41+D41+E41)</f>
        <v>0.6875</v>
      </c>
      <c r="G41">
        <v>0</v>
      </c>
      <c r="H41">
        <v>2</v>
      </c>
      <c r="I41" s="1">
        <f xml:space="preserve"> G41/(G41+H41)</f>
        <v>0</v>
      </c>
      <c r="J41" s="1">
        <f xml:space="preserve"> (C41+E41*0.5+G41)/(C41+D41+E41+G41+H41)</f>
        <v>0.61111111111111116</v>
      </c>
      <c r="K41">
        <f>C41+D41+E41+G41+H41</f>
        <v>18</v>
      </c>
    </row>
    <row r="42" spans="1:11">
      <c r="A42" t="s">
        <v>190</v>
      </c>
      <c r="B42" s="16" t="s">
        <v>189</v>
      </c>
      <c r="C42">
        <v>11</v>
      </c>
      <c r="D42">
        <v>6</v>
      </c>
      <c r="E42">
        <v>7</v>
      </c>
      <c r="F42" s="1">
        <f xml:space="preserve"> (C42+(E42*0.5))/(C42+D42+E42)</f>
        <v>0.60416666666666663</v>
      </c>
      <c r="G42">
        <v>2</v>
      </c>
      <c r="H42">
        <v>1</v>
      </c>
      <c r="I42" s="1">
        <f xml:space="preserve"> G42/(G42+H42)</f>
        <v>0.66666666666666663</v>
      </c>
      <c r="J42" s="1">
        <f xml:space="preserve"> (C42+E42*0.5+G42)/(C42+D42+E42+G42+H42)</f>
        <v>0.61111111111111116</v>
      </c>
      <c r="K42">
        <f>C42+D42+E42+G42+H42</f>
        <v>27</v>
      </c>
    </row>
    <row r="43" spans="1:11">
      <c r="A43" t="s">
        <v>195</v>
      </c>
      <c r="B43" s="16" t="s">
        <v>146</v>
      </c>
      <c r="C43">
        <v>9</v>
      </c>
      <c r="D43">
        <v>5</v>
      </c>
      <c r="E43">
        <v>2</v>
      </c>
      <c r="F43" s="1">
        <f xml:space="preserve"> (C43+(E43*0.5))/(C43+D43+E43)</f>
        <v>0.625</v>
      </c>
      <c r="G43">
        <v>1</v>
      </c>
      <c r="H43">
        <v>1</v>
      </c>
      <c r="I43" s="1">
        <f xml:space="preserve"> G43/(G43+H43)</f>
        <v>0.5</v>
      </c>
      <c r="J43" s="1">
        <f xml:space="preserve"> (C43+E43*0.5+G43)/(C43+D43+E43+G43+H43)</f>
        <v>0.61111111111111116</v>
      </c>
      <c r="K43">
        <f>C43+D43+E43+G43+H43</f>
        <v>18</v>
      </c>
    </row>
    <row r="44" spans="1:11">
      <c r="A44" t="s">
        <v>111</v>
      </c>
      <c r="B44" s="16" t="s">
        <v>124</v>
      </c>
      <c r="C44">
        <v>2</v>
      </c>
      <c r="D44">
        <v>1</v>
      </c>
      <c r="E44">
        <v>2</v>
      </c>
      <c r="F44" s="1">
        <f xml:space="preserve"> (C44+(E44*0.5))/(C44+D44+E44)</f>
        <v>0.6</v>
      </c>
      <c r="G44">
        <v>0</v>
      </c>
      <c r="H44">
        <v>0</v>
      </c>
      <c r="I44" s="1" t="e">
        <f xml:space="preserve"> G44/(G44+H44)</f>
        <v>#DIV/0!</v>
      </c>
      <c r="J44" s="1">
        <f xml:space="preserve"> (C44+E44*0.5+G44)/(C44+D44+E44+G44+H44)</f>
        <v>0.6</v>
      </c>
      <c r="K44">
        <f>C44+D44+E44+G44+H44</f>
        <v>5</v>
      </c>
    </row>
    <row r="45" spans="1:11">
      <c r="A45" t="s">
        <v>116</v>
      </c>
      <c r="B45" s="16" t="s">
        <v>127</v>
      </c>
      <c r="C45">
        <v>18</v>
      </c>
      <c r="D45">
        <v>11</v>
      </c>
      <c r="E45">
        <v>4</v>
      </c>
      <c r="F45" s="1">
        <f xml:space="preserve"> (C45+(E45*0.5))/(C45+D45+E45)</f>
        <v>0.60606060606060608</v>
      </c>
      <c r="G45">
        <v>3</v>
      </c>
      <c r="H45">
        <v>3</v>
      </c>
      <c r="I45" s="1">
        <f xml:space="preserve"> G45/(G45+H45)</f>
        <v>0.5</v>
      </c>
      <c r="J45" s="1">
        <f xml:space="preserve"> (C45+E45*0.5+G45)/(C45+D45+E45+G45+H45)</f>
        <v>0.58974358974358976</v>
      </c>
      <c r="K45">
        <f>C45+D45+E45+G45+H45</f>
        <v>39</v>
      </c>
    </row>
    <row r="46" spans="1:11">
      <c r="A46" t="s">
        <v>175</v>
      </c>
      <c r="B46" s="16" t="s">
        <v>124</v>
      </c>
      <c r="C46">
        <v>13</v>
      </c>
      <c r="D46">
        <v>8</v>
      </c>
      <c r="E46">
        <v>3</v>
      </c>
      <c r="F46" s="1">
        <f xml:space="preserve"> (C46+(E46*0.5))/(C46+D46+E46)</f>
        <v>0.60416666666666663</v>
      </c>
      <c r="G46">
        <v>0</v>
      </c>
      <c r="H46">
        <v>1</v>
      </c>
      <c r="I46" s="1">
        <f xml:space="preserve"> G46/(G46+H46)</f>
        <v>0</v>
      </c>
      <c r="J46" s="1">
        <f xml:space="preserve"> (C46+E46*0.5+G46)/(C46+D46+E46+G46+H46)</f>
        <v>0.57999999999999996</v>
      </c>
      <c r="K46">
        <f>C46+D46+E46+G46+H46</f>
        <v>25</v>
      </c>
    </row>
    <row r="47" spans="1:11">
      <c r="A47" t="s">
        <v>120</v>
      </c>
      <c r="B47" s="16" t="s">
        <v>145</v>
      </c>
      <c r="C47">
        <v>15</v>
      </c>
      <c r="D47">
        <v>12</v>
      </c>
      <c r="E47">
        <v>5</v>
      </c>
      <c r="F47" s="1">
        <f xml:space="preserve"> (C47+(E47*0.5))/(C47+D47+E47)</f>
        <v>0.546875</v>
      </c>
      <c r="G47">
        <v>3</v>
      </c>
      <c r="H47">
        <v>1</v>
      </c>
      <c r="I47" s="1">
        <f xml:space="preserve"> G47/(G47+H47)</f>
        <v>0.75</v>
      </c>
      <c r="J47" s="1">
        <f xml:space="preserve"> (C47+E47*0.5+G47)/(C47+D47+E47+G47+H47)</f>
        <v>0.56944444444444442</v>
      </c>
      <c r="K47">
        <f>C47+D47+E47+G47+H47</f>
        <v>36</v>
      </c>
    </row>
    <row r="48" spans="1:11">
      <c r="A48" t="s">
        <v>155</v>
      </c>
      <c r="B48" s="16" t="s">
        <v>138</v>
      </c>
      <c r="C48">
        <v>8</v>
      </c>
      <c r="D48">
        <v>5</v>
      </c>
      <c r="E48">
        <v>1</v>
      </c>
      <c r="F48" s="1">
        <f xml:space="preserve"> (C48+(E48*0.5))/(C48+D48+E48)</f>
        <v>0.6071428571428571</v>
      </c>
      <c r="G48">
        <v>0</v>
      </c>
      <c r="H48">
        <v>1</v>
      </c>
      <c r="I48" s="1">
        <f xml:space="preserve"> G48/(G48+H48)</f>
        <v>0</v>
      </c>
      <c r="J48" s="1">
        <f xml:space="preserve"> (C48+E48*0.5+G48)/(C48+D48+E48+G48+H48)</f>
        <v>0.56666666666666665</v>
      </c>
      <c r="K48">
        <f>C48+D48+E48+G48+H48</f>
        <v>15</v>
      </c>
    </row>
    <row r="49" spans="1:11">
      <c r="A49" t="s">
        <v>184</v>
      </c>
      <c r="B49" s="16" t="s">
        <v>142</v>
      </c>
      <c r="C49">
        <v>4</v>
      </c>
      <c r="D49">
        <v>3</v>
      </c>
      <c r="E49">
        <v>1</v>
      </c>
      <c r="F49" s="1">
        <f xml:space="preserve"> (C49+(E49*0.5))/(C49+D49+E49)</f>
        <v>0.5625</v>
      </c>
      <c r="G49">
        <v>0</v>
      </c>
      <c r="H49">
        <v>0</v>
      </c>
      <c r="I49" s="1" t="e">
        <f xml:space="preserve"> G49/(G49+H49)</f>
        <v>#DIV/0!</v>
      </c>
      <c r="J49" s="1">
        <f xml:space="preserve"> (C49+E49*0.5+G49)/(C49+D49+E49+G49+H49)</f>
        <v>0.5625</v>
      </c>
      <c r="K49">
        <f>C49+D49+E49+G49+H49</f>
        <v>8</v>
      </c>
    </row>
    <row r="50" spans="1:11">
      <c r="A50" t="s">
        <v>105</v>
      </c>
      <c r="B50" s="16" t="s">
        <v>137</v>
      </c>
      <c r="C50">
        <v>11</v>
      </c>
      <c r="D50">
        <v>7</v>
      </c>
      <c r="E50">
        <v>6</v>
      </c>
      <c r="F50" s="1">
        <f xml:space="preserve"> (C50+(E50*0.5))/(C50+D50+E50)</f>
        <v>0.58333333333333337</v>
      </c>
      <c r="G50">
        <v>1</v>
      </c>
      <c r="H50">
        <v>3</v>
      </c>
      <c r="I50" s="1">
        <f xml:space="preserve"> G50/(G50+H50)</f>
        <v>0.25</v>
      </c>
      <c r="J50" s="1">
        <f xml:space="preserve"> (C50+E50*0.5+G50)/(C50+D50+E50+G50+H50)</f>
        <v>0.5357142857142857</v>
      </c>
      <c r="K50">
        <f>C50+D50+E50+G50+H50</f>
        <v>28</v>
      </c>
    </row>
    <row r="51" spans="1:11">
      <c r="A51" t="s">
        <v>110</v>
      </c>
      <c r="B51" s="16" t="s">
        <v>137</v>
      </c>
      <c r="C51">
        <v>8</v>
      </c>
      <c r="D51">
        <v>6</v>
      </c>
      <c r="E51">
        <v>2</v>
      </c>
      <c r="F51" s="1">
        <f xml:space="preserve"> (C51+(E51*0.5))/(C51+D51+E51)</f>
        <v>0.5625</v>
      </c>
      <c r="G51">
        <v>0</v>
      </c>
      <c r="H51">
        <v>1</v>
      </c>
      <c r="I51" s="1">
        <f xml:space="preserve"> G51/(G51+H51)</f>
        <v>0</v>
      </c>
      <c r="J51" s="1">
        <f xml:space="preserve"> (C51+E51*0.5+G51)/(C51+D51+E51+G51+H51)</f>
        <v>0.52941176470588236</v>
      </c>
      <c r="K51">
        <f>C51+D51+E51+G51+H51</f>
        <v>17</v>
      </c>
    </row>
    <row r="52" spans="1:11">
      <c r="A52" t="s">
        <v>79</v>
      </c>
      <c r="B52" s="16" t="s">
        <v>127</v>
      </c>
      <c r="C52">
        <v>8</v>
      </c>
      <c r="D52">
        <v>7</v>
      </c>
      <c r="E52">
        <v>1</v>
      </c>
      <c r="F52" s="1">
        <f xml:space="preserve"> (C52+(E52*0.5))/(C52+D52+E52)</f>
        <v>0.53125</v>
      </c>
      <c r="G52">
        <v>1</v>
      </c>
      <c r="H52">
        <v>1</v>
      </c>
      <c r="I52" s="1">
        <f xml:space="preserve"> G52/(G52+H52)</f>
        <v>0.5</v>
      </c>
      <c r="J52" s="1">
        <f xml:space="preserve"> (C52+E52*0.5+G52)/(C52+D52+E52+G52+H52)</f>
        <v>0.52777777777777779</v>
      </c>
      <c r="K52">
        <f>C52+D52+E52+G52+H52</f>
        <v>18</v>
      </c>
    </row>
    <row r="53" spans="1:11">
      <c r="A53" t="s">
        <v>51</v>
      </c>
      <c r="B53" s="16" t="s">
        <v>137</v>
      </c>
      <c r="C53">
        <v>5</v>
      </c>
      <c r="D53">
        <v>3</v>
      </c>
      <c r="E53">
        <v>8</v>
      </c>
      <c r="F53" s="1">
        <f xml:space="preserve"> (C53+(E53*0.5))/(C53+D53+E53)</f>
        <v>0.5625</v>
      </c>
      <c r="G53">
        <v>1</v>
      </c>
      <c r="H53">
        <v>2</v>
      </c>
      <c r="I53" s="1">
        <f xml:space="preserve"> G53/(G53+H53)</f>
        <v>0.33333333333333331</v>
      </c>
      <c r="J53" s="1">
        <f xml:space="preserve"> (C53+E53*0.5+G53)/(C53+D53+E53+G53+H53)</f>
        <v>0.52631578947368418</v>
      </c>
      <c r="K53">
        <f>C53+D53+E53+G53+H53</f>
        <v>19</v>
      </c>
    </row>
    <row r="54" spans="1:11">
      <c r="A54" t="s">
        <v>13</v>
      </c>
      <c r="B54" s="16" t="s">
        <v>139</v>
      </c>
      <c r="C54">
        <v>17</v>
      </c>
      <c r="D54">
        <v>16</v>
      </c>
      <c r="E54">
        <v>3</v>
      </c>
      <c r="F54" s="1">
        <f xml:space="preserve"> (C54+(E54*0.5))/(C54+D54+E54)</f>
        <v>0.51388888888888884</v>
      </c>
      <c r="G54">
        <v>2</v>
      </c>
      <c r="H54">
        <v>2</v>
      </c>
      <c r="I54" s="1">
        <f xml:space="preserve"> G54/(G54+H54)</f>
        <v>0.5</v>
      </c>
      <c r="J54" s="1">
        <f xml:space="preserve"> (C54+E54*0.5+G54)/(C54+D54+E54+G54+H54)</f>
        <v>0.51249999999999996</v>
      </c>
      <c r="K54">
        <f>C54+D54+E54+G54+H54</f>
        <v>40</v>
      </c>
    </row>
    <row r="55" spans="1:11">
      <c r="A55" t="s">
        <v>166</v>
      </c>
      <c r="B55" s="16" t="s">
        <v>124</v>
      </c>
      <c r="C55">
        <v>15</v>
      </c>
      <c r="D55">
        <v>13</v>
      </c>
      <c r="E55">
        <v>12</v>
      </c>
      <c r="F55" s="1">
        <f xml:space="preserve"> (C55+(E55*0.5))/(C55+D55+E55)</f>
        <v>0.52500000000000002</v>
      </c>
      <c r="G55">
        <v>1</v>
      </c>
      <c r="H55">
        <v>2</v>
      </c>
      <c r="I55" s="1">
        <f xml:space="preserve"> G55/(G55+H55)</f>
        <v>0.33333333333333331</v>
      </c>
      <c r="J55" s="1">
        <f xml:space="preserve"> (C55+E55*0.5+G55)/(C55+D55+E55+G55+H55)</f>
        <v>0.51162790697674421</v>
      </c>
      <c r="K55">
        <f>C55+D55+E55+G55+H55</f>
        <v>43</v>
      </c>
    </row>
    <row r="56" spans="1:11">
      <c r="A56" t="s">
        <v>81</v>
      </c>
      <c r="B56" s="16" t="s">
        <v>129</v>
      </c>
      <c r="C56">
        <v>11</v>
      </c>
      <c r="D56">
        <v>11</v>
      </c>
      <c r="E56">
        <v>2</v>
      </c>
      <c r="F56" s="1">
        <f xml:space="preserve"> (C56+(E56*0.5))/(C56+D56+E56)</f>
        <v>0.5</v>
      </c>
      <c r="G56">
        <v>3</v>
      </c>
      <c r="H56">
        <v>3</v>
      </c>
      <c r="I56" s="1">
        <f xml:space="preserve"> G56/(G56+H56)</f>
        <v>0.5</v>
      </c>
      <c r="J56" s="1">
        <f xml:space="preserve"> (C56+E56*0.5+G56)/(C56+D56+E56+G56+H56)</f>
        <v>0.5</v>
      </c>
      <c r="K56">
        <f>C56+D56+E56+G56+H56</f>
        <v>30</v>
      </c>
    </row>
    <row r="57" spans="1:11">
      <c r="A57" t="s">
        <v>118</v>
      </c>
      <c r="B57" s="16" t="s">
        <v>141</v>
      </c>
      <c r="C57">
        <v>7</v>
      </c>
      <c r="D57">
        <v>7</v>
      </c>
      <c r="E57">
        <v>1</v>
      </c>
      <c r="F57" s="1">
        <f xml:space="preserve"> (C57+(E57*0.5))/(C57+D57+E57)</f>
        <v>0.5</v>
      </c>
      <c r="G57">
        <v>0</v>
      </c>
      <c r="H57">
        <v>0</v>
      </c>
      <c r="I57" s="1" t="e">
        <f xml:space="preserve"> G57/(G57+H57)</f>
        <v>#DIV/0!</v>
      </c>
      <c r="J57" s="1">
        <f xml:space="preserve"> (C57+E57*0.5+G57)/(C57+D57+E57+G57+H57)</f>
        <v>0.5</v>
      </c>
      <c r="K57">
        <f>C57+D57+E57+G57+H57</f>
        <v>15</v>
      </c>
    </row>
    <row r="58" spans="1:11">
      <c r="A58" t="s">
        <v>122</v>
      </c>
      <c r="B58" s="16" t="s">
        <v>130</v>
      </c>
      <c r="C58">
        <v>7</v>
      </c>
      <c r="D58">
        <v>6</v>
      </c>
      <c r="E58">
        <v>3</v>
      </c>
      <c r="F58" s="1">
        <f xml:space="preserve"> (C58+(E58*0.5))/(C58+D58+E58)</f>
        <v>0.53125</v>
      </c>
      <c r="G58">
        <v>1</v>
      </c>
      <c r="H58">
        <v>2</v>
      </c>
      <c r="I58" s="1">
        <f xml:space="preserve"> G58/(G58+H58)</f>
        <v>0.33333333333333331</v>
      </c>
      <c r="J58" s="1">
        <f xml:space="preserve"> (C58+E58*0.5+G58)/(C58+D58+E58+G58+H58)</f>
        <v>0.5</v>
      </c>
      <c r="K58">
        <f>C58+D58+E58+G58+H58</f>
        <v>19</v>
      </c>
    </row>
    <row r="59" spans="1:11">
      <c r="A59" t="s">
        <v>22</v>
      </c>
      <c r="B59" s="16" t="s">
        <v>140</v>
      </c>
      <c r="C59">
        <v>68</v>
      </c>
      <c r="D59">
        <v>57</v>
      </c>
      <c r="E59">
        <v>31</v>
      </c>
      <c r="F59" s="1">
        <f xml:space="preserve"> (C59+(E59*0.5))/(C59+D59+E59)</f>
        <v>0.53525641025641024</v>
      </c>
      <c r="G59">
        <v>3</v>
      </c>
      <c r="H59">
        <v>14</v>
      </c>
      <c r="I59" s="1">
        <f xml:space="preserve"> G59/(G59+H59)</f>
        <v>0.17647058823529413</v>
      </c>
      <c r="J59" s="1">
        <f xml:space="preserve"> (C59+E59*0.5+G59)/(C59+D59+E59+G59+H59)</f>
        <v>0.5</v>
      </c>
      <c r="K59">
        <f>C59+D59+E59+G59+H59</f>
        <v>173</v>
      </c>
    </row>
    <row r="60" spans="1:11">
      <c r="A60" t="s">
        <v>202</v>
      </c>
      <c r="B60" s="16" t="s">
        <v>129</v>
      </c>
      <c r="C60">
        <v>1</v>
      </c>
      <c r="D60">
        <v>1</v>
      </c>
      <c r="E60">
        <v>2</v>
      </c>
      <c r="F60" s="1">
        <f xml:space="preserve"> (C60+(E60*0.5))/(C60+D60+E60)</f>
        <v>0.5</v>
      </c>
      <c r="G60">
        <v>0</v>
      </c>
      <c r="H60">
        <v>0</v>
      </c>
      <c r="I60" s="1" t="e">
        <f xml:space="preserve"> G60/(G60+H60)</f>
        <v>#DIV/0!</v>
      </c>
      <c r="J60" s="1">
        <f xml:space="preserve"> (C60+E60*0.5+G60)/(C60+D60+E60+G60+H60)</f>
        <v>0.5</v>
      </c>
      <c r="K60">
        <f>C60+D60+E60+G60+H60</f>
        <v>4</v>
      </c>
    </row>
    <row r="61" spans="1:11">
      <c r="A61" t="s">
        <v>107</v>
      </c>
      <c r="B61" s="16" t="s">
        <v>134</v>
      </c>
      <c r="C61">
        <v>11</v>
      </c>
      <c r="D61">
        <v>12</v>
      </c>
      <c r="E61">
        <v>9</v>
      </c>
      <c r="F61" s="1">
        <f xml:space="preserve"> (C61+(E61*0.5))/(C61+D61+E61)</f>
        <v>0.484375</v>
      </c>
      <c r="G61">
        <v>1</v>
      </c>
      <c r="H61">
        <v>1</v>
      </c>
      <c r="I61" s="1">
        <f xml:space="preserve"> G61/(G61+H61)</f>
        <v>0.5</v>
      </c>
      <c r="J61" s="1">
        <f xml:space="preserve"> (C61+E61*0.5+G61)/(C61+D61+E61+G61+H61)</f>
        <v>0.48529411764705882</v>
      </c>
      <c r="K61">
        <f>C61+D61+E61+G61+H61</f>
        <v>34</v>
      </c>
    </row>
    <row r="62" spans="1:11">
      <c r="A62" t="s">
        <v>186</v>
      </c>
      <c r="B62" s="16" t="s">
        <v>127</v>
      </c>
      <c r="C62">
        <v>12</v>
      </c>
      <c r="D62">
        <v>13</v>
      </c>
      <c r="E62">
        <v>7</v>
      </c>
      <c r="F62" s="1">
        <f xml:space="preserve"> (C62+(E62*0.5))/(C62+D62+E62)</f>
        <v>0.484375</v>
      </c>
      <c r="G62">
        <v>0</v>
      </c>
      <c r="H62">
        <v>0</v>
      </c>
      <c r="I62" s="1" t="e">
        <f xml:space="preserve"> G62/(G62+H62)</f>
        <v>#DIV/0!</v>
      </c>
      <c r="J62" s="1">
        <f xml:space="preserve"> (C62+E62*0.5+G62)/(C62+D62+E62+G62+H62)</f>
        <v>0.484375</v>
      </c>
      <c r="K62">
        <f>C62+D62+E62+G62+H62</f>
        <v>32</v>
      </c>
    </row>
    <row r="63" spans="1:11">
      <c r="A63" t="s">
        <v>180</v>
      </c>
      <c r="B63" s="16" t="s">
        <v>129</v>
      </c>
      <c r="C63">
        <v>12</v>
      </c>
      <c r="D63">
        <v>11</v>
      </c>
      <c r="E63">
        <v>1</v>
      </c>
      <c r="F63" s="1">
        <f xml:space="preserve"> (C63+(E63*0.5))/(C63+D63+E63)</f>
        <v>0.52083333333333337</v>
      </c>
      <c r="G63">
        <v>1</v>
      </c>
      <c r="H63">
        <v>3</v>
      </c>
      <c r="I63" s="1">
        <f xml:space="preserve"> G63/(G63+H63)</f>
        <v>0.25</v>
      </c>
      <c r="J63" s="1">
        <f xml:space="preserve"> (C63+E63*0.5+G63)/(C63+D63+E63+G63+H63)</f>
        <v>0.48214285714285715</v>
      </c>
      <c r="K63">
        <f>C63+D63+E63+G63+H63</f>
        <v>28</v>
      </c>
    </row>
    <row r="64" spans="1:11">
      <c r="A64" t="s">
        <v>94</v>
      </c>
      <c r="B64" s="16" t="s">
        <v>138</v>
      </c>
      <c r="C64">
        <v>13</v>
      </c>
      <c r="D64">
        <v>13</v>
      </c>
      <c r="E64">
        <v>6</v>
      </c>
      <c r="F64" s="1">
        <f xml:space="preserve"> (C64+(E64*0.5))/(C64+D64+E64)</f>
        <v>0.5</v>
      </c>
      <c r="G64">
        <v>0</v>
      </c>
      <c r="H64">
        <v>3</v>
      </c>
      <c r="I64" s="1">
        <f xml:space="preserve"> G64/(G64+H64)</f>
        <v>0</v>
      </c>
      <c r="J64" s="1">
        <f xml:space="preserve"> (C64+E64*0.5+G64)/(C64+D64+E64+G64+H64)</f>
        <v>0.45714285714285713</v>
      </c>
      <c r="K64">
        <f>C64+D64+E64+G64+H64</f>
        <v>35</v>
      </c>
    </row>
    <row r="65" spans="1:11">
      <c r="A65" t="s">
        <v>159</v>
      </c>
      <c r="B65" s="16" t="s">
        <v>132</v>
      </c>
      <c r="C65">
        <v>9</v>
      </c>
      <c r="D65">
        <v>11</v>
      </c>
      <c r="E65">
        <v>4</v>
      </c>
      <c r="F65" s="1">
        <f xml:space="preserve"> (C65+(E65*0.5))/(C65+D65+E65)</f>
        <v>0.45833333333333331</v>
      </c>
      <c r="G65">
        <v>1</v>
      </c>
      <c r="H65">
        <v>2</v>
      </c>
      <c r="I65" s="1">
        <f xml:space="preserve"> G65/(G65+H65)</f>
        <v>0.33333333333333331</v>
      </c>
      <c r="J65" s="1">
        <f xml:space="preserve"> (C65+E65*0.5+G65)/(C65+D65+E65+G65+H65)</f>
        <v>0.44444444444444442</v>
      </c>
      <c r="K65">
        <f>C65+D65+E65+G65+H65</f>
        <v>27</v>
      </c>
    </row>
    <row r="66" spans="1:11">
      <c r="A66" t="s">
        <v>170</v>
      </c>
      <c r="B66" s="16" t="s">
        <v>144</v>
      </c>
      <c r="C66">
        <v>16</v>
      </c>
      <c r="D66">
        <v>20</v>
      </c>
      <c r="E66">
        <v>12</v>
      </c>
      <c r="F66" s="18">
        <f xml:space="preserve"> (C66+(E66*0.5))/(C66+D66+E66)</f>
        <v>0.45833333333333331</v>
      </c>
      <c r="G66">
        <v>1</v>
      </c>
      <c r="H66">
        <v>3</v>
      </c>
      <c r="I66" s="18">
        <f xml:space="preserve"> G66/(G66+H66)</f>
        <v>0.25</v>
      </c>
      <c r="J66" s="18">
        <f xml:space="preserve"> (C66+E66*0.5+G66)/(C66+D66+E66+G66+H66)</f>
        <v>0.44230769230769229</v>
      </c>
      <c r="K66">
        <f>C66+D66+E66+G66+H66</f>
        <v>52</v>
      </c>
    </row>
    <row r="67" spans="1:11">
      <c r="A67" t="s">
        <v>73</v>
      </c>
      <c r="B67" s="16" t="s">
        <v>124</v>
      </c>
      <c r="C67">
        <v>7</v>
      </c>
      <c r="D67">
        <v>8</v>
      </c>
      <c r="E67">
        <v>1</v>
      </c>
      <c r="F67" s="1">
        <f xml:space="preserve"> (C67+(E67*0.5))/(C67+D67+E67)</f>
        <v>0.46875</v>
      </c>
      <c r="G67">
        <v>0</v>
      </c>
      <c r="H67">
        <v>1</v>
      </c>
      <c r="I67" s="1">
        <f xml:space="preserve"> G67/(G67+H67)</f>
        <v>0</v>
      </c>
      <c r="J67" s="1">
        <f xml:space="preserve"> (C67+E67*0.5+G67)/(C67+D67+E67+G67+H67)</f>
        <v>0.44117647058823528</v>
      </c>
      <c r="K67">
        <f>C67+D67+E67+G67+H67</f>
        <v>17</v>
      </c>
    </row>
    <row r="68" spans="1:11">
      <c r="A68" t="s">
        <v>103</v>
      </c>
      <c r="B68" s="16" t="s">
        <v>139</v>
      </c>
      <c r="C68">
        <v>3</v>
      </c>
      <c r="D68">
        <v>4</v>
      </c>
      <c r="E68">
        <v>1</v>
      </c>
      <c r="F68" s="1">
        <f xml:space="preserve"> (C68+(E68*0.5))/(C68+D68+E68)</f>
        <v>0.4375</v>
      </c>
      <c r="G68">
        <v>0</v>
      </c>
      <c r="H68">
        <v>0</v>
      </c>
      <c r="I68" s="1" t="e">
        <f xml:space="preserve"> G68/(G68+H68)</f>
        <v>#DIV/0!</v>
      </c>
      <c r="J68" s="1">
        <f xml:space="preserve"> (C68+E68*0.5+G68)/(C68+D68+E68+G68+H68)</f>
        <v>0.4375</v>
      </c>
      <c r="K68">
        <f>C68+D68+E68+G68+H68</f>
        <v>8</v>
      </c>
    </row>
    <row r="69" spans="1:11">
      <c r="A69" t="s">
        <v>84</v>
      </c>
      <c r="B69" s="16" t="s">
        <v>130</v>
      </c>
      <c r="C69">
        <v>5</v>
      </c>
      <c r="D69">
        <v>7</v>
      </c>
      <c r="E69">
        <v>4</v>
      </c>
      <c r="F69" s="1">
        <f xml:space="preserve"> (C69+(E69*0.5))/(C69+D69+E69)</f>
        <v>0.4375</v>
      </c>
      <c r="G69">
        <v>0</v>
      </c>
      <c r="H69">
        <v>0</v>
      </c>
      <c r="I69" s="1" t="e">
        <f xml:space="preserve"> G69/(G69+H69)</f>
        <v>#DIV/0!</v>
      </c>
      <c r="J69" s="1">
        <f xml:space="preserve"> (C69+E69*0.5+G69)/(C69+D69+E69+G69+H69)</f>
        <v>0.4375</v>
      </c>
      <c r="K69">
        <f>C69+D69+E69+G69+H69</f>
        <v>16</v>
      </c>
    </row>
    <row r="70" spans="1:11">
      <c r="A70" t="s">
        <v>173</v>
      </c>
      <c r="B70" s="16" t="s">
        <v>128</v>
      </c>
      <c r="C70">
        <v>2</v>
      </c>
      <c r="D70">
        <v>3</v>
      </c>
      <c r="E70">
        <v>3</v>
      </c>
      <c r="F70" s="1">
        <f xml:space="preserve"> (C70+(E70*0.5))/(C70+D70+E70)</f>
        <v>0.4375</v>
      </c>
      <c r="G70">
        <v>0</v>
      </c>
      <c r="H70">
        <v>0</v>
      </c>
      <c r="I70" s="1" t="e">
        <f xml:space="preserve"> G70/(G70+H70)</f>
        <v>#DIV/0!</v>
      </c>
      <c r="J70" s="1">
        <f xml:space="preserve"> (C70+E70*0.5+G70)/(C70+D70+E70+G70+H70)</f>
        <v>0.4375</v>
      </c>
      <c r="K70">
        <f>C70+D70+E70+G70+H70</f>
        <v>8</v>
      </c>
    </row>
    <row r="71" spans="1:11">
      <c r="A71" t="s">
        <v>40</v>
      </c>
      <c r="B71" s="16" t="s">
        <v>134</v>
      </c>
      <c r="C71">
        <v>5</v>
      </c>
      <c r="D71">
        <v>6</v>
      </c>
      <c r="E71">
        <v>1</v>
      </c>
      <c r="F71" s="1">
        <f xml:space="preserve"> (C71+(E71*0.5))/(C71+D71+E71)</f>
        <v>0.45833333333333331</v>
      </c>
      <c r="G71">
        <v>0</v>
      </c>
      <c r="H71">
        <v>1</v>
      </c>
      <c r="I71" s="1">
        <f xml:space="preserve"> G71/(G71+H71)</f>
        <v>0</v>
      </c>
      <c r="J71" s="1">
        <f xml:space="preserve"> (C71+E71*0.5+G71)/(C71+D71+E71+G71+H71)</f>
        <v>0.42307692307692307</v>
      </c>
      <c r="K71">
        <f>C71+D71+E71+G71+H71</f>
        <v>13</v>
      </c>
    </row>
    <row r="72" spans="1:11">
      <c r="A72" t="s">
        <v>27</v>
      </c>
      <c r="B72" s="16" t="s">
        <v>137</v>
      </c>
      <c r="C72">
        <v>5</v>
      </c>
      <c r="D72">
        <v>6</v>
      </c>
      <c r="E72">
        <v>1</v>
      </c>
      <c r="F72" s="1">
        <f xml:space="preserve"> (C72+(E72*0.5))/(C72+D72+E72)</f>
        <v>0.45833333333333331</v>
      </c>
      <c r="G72">
        <v>0</v>
      </c>
      <c r="H72">
        <v>1</v>
      </c>
      <c r="I72" s="2">
        <f xml:space="preserve"> G72/(G72+H72)</f>
        <v>0</v>
      </c>
      <c r="J72" s="1">
        <f xml:space="preserve"> (C72+E72*0.5+G72)/(C72+D72+E72+G72+H72)</f>
        <v>0.42307692307692307</v>
      </c>
      <c r="K72">
        <f>C72+D72+E72+G72+H72</f>
        <v>13</v>
      </c>
    </row>
    <row r="73" spans="1:11">
      <c r="A73" t="s">
        <v>87</v>
      </c>
      <c r="B73" s="16" t="s">
        <v>134</v>
      </c>
      <c r="C73">
        <v>8</v>
      </c>
      <c r="D73">
        <v>13</v>
      </c>
      <c r="E73">
        <v>7</v>
      </c>
      <c r="F73" s="1">
        <f xml:space="preserve"> (C73+(E73*0.5))/(C73+D73+E73)</f>
        <v>0.4107142857142857</v>
      </c>
      <c r="G73">
        <v>1</v>
      </c>
      <c r="H73">
        <v>1</v>
      </c>
      <c r="I73" s="1">
        <f xml:space="preserve"> G73/(G73+H73)</f>
        <v>0.5</v>
      </c>
      <c r="J73" s="1">
        <f xml:space="preserve"> (C73+E73*0.5+G73)/(C73+D73+E73+G73+H73)</f>
        <v>0.41666666666666669</v>
      </c>
      <c r="K73">
        <f>C73+D73+E73+G73+H73</f>
        <v>30</v>
      </c>
    </row>
    <row r="74" spans="1:11">
      <c r="A74" t="s">
        <v>80</v>
      </c>
      <c r="B74" s="16" t="s">
        <v>142</v>
      </c>
      <c r="C74">
        <v>7</v>
      </c>
      <c r="D74">
        <v>11</v>
      </c>
      <c r="E74">
        <v>6</v>
      </c>
      <c r="F74" s="1">
        <f xml:space="preserve"> (C74+(E74*0.5))/(C74+D74+E74)</f>
        <v>0.41666666666666669</v>
      </c>
      <c r="G74">
        <v>0</v>
      </c>
      <c r="H74">
        <v>0</v>
      </c>
      <c r="I74" s="1" t="e">
        <f xml:space="preserve"> G74/(G74+H74)</f>
        <v>#DIV/0!</v>
      </c>
      <c r="J74" s="1">
        <f xml:space="preserve"> (C74+E74*0.5+G74)/(C74+D74+E74+G74+H74)</f>
        <v>0.41666666666666669</v>
      </c>
      <c r="K74">
        <f>C74+D74+E74+G74+H74</f>
        <v>24</v>
      </c>
    </row>
    <row r="75" spans="1:11">
      <c r="A75" t="s">
        <v>77</v>
      </c>
      <c r="B75" s="16" t="s">
        <v>137</v>
      </c>
      <c r="C75">
        <v>14</v>
      </c>
      <c r="D75">
        <v>21</v>
      </c>
      <c r="E75">
        <v>6</v>
      </c>
      <c r="F75" s="1">
        <f xml:space="preserve"> (C75+(E75*0.5))/(C75+D75+E75)</f>
        <v>0.41463414634146339</v>
      </c>
      <c r="G75">
        <v>0</v>
      </c>
      <c r="H75">
        <v>0</v>
      </c>
      <c r="I75" s="1" t="e">
        <f xml:space="preserve"> G75/(G75+H75)</f>
        <v>#DIV/0!</v>
      </c>
      <c r="J75" s="1">
        <f xml:space="preserve"> (C75+E75*0.5+G75)/(C75+D75+E75+G75+H75)</f>
        <v>0.41463414634146339</v>
      </c>
      <c r="K75">
        <f>C75+D75+E75+G75+H75</f>
        <v>41</v>
      </c>
    </row>
    <row r="76" spans="1:11">
      <c r="A76" t="s">
        <v>115</v>
      </c>
      <c r="B76" s="16" t="s">
        <v>134</v>
      </c>
      <c r="C76">
        <v>6</v>
      </c>
      <c r="D76">
        <v>8</v>
      </c>
      <c r="E76">
        <v>2</v>
      </c>
      <c r="F76" s="1">
        <f xml:space="preserve"> (C76+(E76*0.5))/(C76+D76+E76)</f>
        <v>0.4375</v>
      </c>
      <c r="G76">
        <v>0</v>
      </c>
      <c r="H76">
        <v>1</v>
      </c>
      <c r="I76" s="1">
        <f xml:space="preserve"> G76/(G76+H76)</f>
        <v>0</v>
      </c>
      <c r="J76" s="1">
        <f xml:space="preserve"> (C76+E76*0.5+G76)/(C76+D76+E76+G76+H76)</f>
        <v>0.41176470588235292</v>
      </c>
      <c r="K76">
        <f>C76+D76+E76+G76+H76</f>
        <v>17</v>
      </c>
    </row>
    <row r="77" spans="1:11">
      <c r="A77" t="s">
        <v>38</v>
      </c>
      <c r="B77" s="16" t="s">
        <v>126</v>
      </c>
      <c r="C77">
        <v>14</v>
      </c>
      <c r="D77">
        <v>21</v>
      </c>
      <c r="E77">
        <v>9</v>
      </c>
      <c r="F77" s="1">
        <f xml:space="preserve"> (C77+(E77*0.5))/(C77+D77+E77)</f>
        <v>0.42045454545454547</v>
      </c>
      <c r="G77">
        <v>2</v>
      </c>
      <c r="H77">
        <v>4</v>
      </c>
      <c r="I77" s="1">
        <f xml:space="preserve"> G77/(G77+H77)</f>
        <v>0.33333333333333331</v>
      </c>
      <c r="J77" s="1">
        <f xml:space="preserve"> (C77+E77*0.5+G77)/(C77+D77+E77+G77+H77)</f>
        <v>0.41</v>
      </c>
      <c r="K77">
        <f>C77+D77+E77+G77+H77</f>
        <v>50</v>
      </c>
    </row>
    <row r="78" spans="1:11">
      <c r="A78" s="3" t="s">
        <v>112</v>
      </c>
      <c r="B78" s="16" t="s">
        <v>137</v>
      </c>
      <c r="C78">
        <v>19</v>
      </c>
      <c r="D78">
        <v>27</v>
      </c>
      <c r="E78">
        <v>10</v>
      </c>
      <c r="F78" s="1">
        <f xml:space="preserve"> (C78+(E78*0.5))/(C78+D78+E78)</f>
        <v>0.42857142857142855</v>
      </c>
      <c r="G78">
        <v>1</v>
      </c>
      <c r="H78">
        <v>4</v>
      </c>
      <c r="I78" s="1">
        <f xml:space="preserve"> G78/(G78+H78)</f>
        <v>0.2</v>
      </c>
      <c r="J78" s="1">
        <f xml:space="preserve"> (C78+E78*0.5+G78)/(C78+D78+E78+G78+H78)</f>
        <v>0.4098360655737705</v>
      </c>
      <c r="K78">
        <f>C78+D78+E78+G78+H78</f>
        <v>61</v>
      </c>
    </row>
    <row r="79" spans="1:11">
      <c r="A79" t="s">
        <v>10</v>
      </c>
      <c r="B79" s="16" t="s">
        <v>143</v>
      </c>
      <c r="C79">
        <v>8</v>
      </c>
      <c r="D79">
        <v>10</v>
      </c>
      <c r="E79">
        <v>2</v>
      </c>
      <c r="F79" s="1">
        <f xml:space="preserve"> (C79+(E79*0.5))/(C79+D79+E79)</f>
        <v>0.45</v>
      </c>
      <c r="G79">
        <v>0</v>
      </c>
      <c r="H79">
        <v>2</v>
      </c>
      <c r="I79" s="1">
        <f xml:space="preserve"> G79/(G79+H79)</f>
        <v>0</v>
      </c>
      <c r="J79" s="1">
        <f xml:space="preserve"> (C79+E79*0.5+G79)/(C79+D79+E79+G79+H79)</f>
        <v>0.40909090909090912</v>
      </c>
      <c r="K79">
        <f>C79+D79+E79+G79+H79</f>
        <v>22</v>
      </c>
    </row>
    <row r="80" spans="1:11">
      <c r="A80" t="s">
        <v>60</v>
      </c>
      <c r="B80" s="16" t="s">
        <v>128</v>
      </c>
      <c r="C80">
        <v>5</v>
      </c>
      <c r="D80">
        <v>8</v>
      </c>
      <c r="E80">
        <v>3</v>
      </c>
      <c r="F80" s="1">
        <f xml:space="preserve"> (C80+(E80*0.5))/(C80+D80+E80)</f>
        <v>0.40625</v>
      </c>
      <c r="G80">
        <v>0</v>
      </c>
      <c r="H80">
        <v>0</v>
      </c>
      <c r="I80" s="1" t="e">
        <f xml:space="preserve"> G80/(G80+H80)</f>
        <v>#DIV/0!</v>
      </c>
      <c r="J80" s="1">
        <f xml:space="preserve"> (C80+E80*0.5+G80)/(C80+D80+E80+G80+H80)</f>
        <v>0.40625</v>
      </c>
      <c r="K80">
        <f>C80+D80+E80+G80+H80</f>
        <v>16</v>
      </c>
    </row>
    <row r="81" spans="1:11">
      <c r="A81" t="s">
        <v>117</v>
      </c>
      <c r="B81" s="16" t="s">
        <v>134</v>
      </c>
      <c r="C81">
        <v>5</v>
      </c>
      <c r="D81">
        <v>8</v>
      </c>
      <c r="E81">
        <v>3</v>
      </c>
      <c r="F81" s="1">
        <f xml:space="preserve"> (C81+(E81*0.5))/(C81+D81+E81)</f>
        <v>0.40625</v>
      </c>
      <c r="G81">
        <v>0</v>
      </c>
      <c r="H81">
        <v>0</v>
      </c>
      <c r="I81" s="1" t="e">
        <f xml:space="preserve"> G81/(G81+H81)</f>
        <v>#DIV/0!</v>
      </c>
      <c r="J81" s="1">
        <f xml:space="preserve"> (C81+E81*0.5+G81)/(C81+D81+E81+G81+H81)</f>
        <v>0.40625</v>
      </c>
      <c r="K81">
        <f>C81+D81+E81+G81+H81</f>
        <v>16</v>
      </c>
    </row>
    <row r="82" spans="1:11">
      <c r="A82" t="s">
        <v>121</v>
      </c>
      <c r="B82" s="16" t="s">
        <v>124</v>
      </c>
      <c r="C82">
        <v>5</v>
      </c>
      <c r="D82">
        <v>8</v>
      </c>
      <c r="E82">
        <v>3</v>
      </c>
      <c r="F82" s="1">
        <f xml:space="preserve"> (C82+(E82*0.5))/(C82+D82+E82)</f>
        <v>0.40625</v>
      </c>
      <c r="G82">
        <v>0</v>
      </c>
      <c r="H82">
        <v>0</v>
      </c>
      <c r="I82" s="1" t="e">
        <f xml:space="preserve"> G82/(G82+H82)</f>
        <v>#DIV/0!</v>
      </c>
      <c r="J82" s="1">
        <f xml:space="preserve"> (C82+E82*0.5+G82)/(C82+D82+E82+G82+H82)</f>
        <v>0.40625</v>
      </c>
      <c r="K82">
        <f>C82+D82+E82+G82+H82</f>
        <v>16</v>
      </c>
    </row>
    <row r="83" spans="1:11">
      <c r="A83" t="s">
        <v>188</v>
      </c>
      <c r="B83" s="16" t="s">
        <v>132</v>
      </c>
      <c r="C83">
        <v>6</v>
      </c>
      <c r="D83">
        <v>9</v>
      </c>
      <c r="E83">
        <v>1</v>
      </c>
      <c r="F83" s="1">
        <f xml:space="preserve"> (C83+(E83*0.5))/(C83+D83+E83)</f>
        <v>0.40625</v>
      </c>
      <c r="G83">
        <v>0</v>
      </c>
      <c r="H83">
        <v>0</v>
      </c>
      <c r="I83" s="1" t="e">
        <f xml:space="preserve"> G83/(G83+H83)</f>
        <v>#DIV/0!</v>
      </c>
      <c r="J83" s="1">
        <f xml:space="preserve"> (C83+E83*0.5+G83)/(C83+D83+E83+G83+H83)</f>
        <v>0.40625</v>
      </c>
      <c r="K83">
        <f>C83+D83+E83+G83+H83</f>
        <v>16</v>
      </c>
    </row>
    <row r="84" spans="1:11">
      <c r="A84" t="s">
        <v>23</v>
      </c>
      <c r="B84" s="16" t="s">
        <v>137</v>
      </c>
      <c r="C84">
        <v>8</v>
      </c>
      <c r="D84">
        <v>11</v>
      </c>
      <c r="E84">
        <v>5</v>
      </c>
      <c r="F84" s="1">
        <f xml:space="preserve"> (C84+(E84*0.5))/(C84+D84+E84)</f>
        <v>0.4375</v>
      </c>
      <c r="G84">
        <v>0</v>
      </c>
      <c r="H84">
        <v>2</v>
      </c>
      <c r="I84" s="2">
        <f xml:space="preserve"> G84/(G84+H84)</f>
        <v>0</v>
      </c>
      <c r="J84" s="1">
        <f xml:space="preserve"> (C84+E84*0.5+G84)/(C84+D84+E84+G84+H84)</f>
        <v>0.40384615384615385</v>
      </c>
      <c r="K84">
        <f>C84+D84+E84+G84+H84</f>
        <v>26</v>
      </c>
    </row>
    <row r="85" spans="1:11">
      <c r="A85" t="s">
        <v>78</v>
      </c>
      <c r="B85" s="16" t="s">
        <v>126</v>
      </c>
      <c r="C85">
        <v>15</v>
      </c>
      <c r="D85">
        <v>22</v>
      </c>
      <c r="E85">
        <v>3</v>
      </c>
      <c r="F85" s="1">
        <f xml:space="preserve"> (C85+(E85*0.5))/(C85+D85+E85)</f>
        <v>0.41249999999999998</v>
      </c>
      <c r="G85">
        <v>0</v>
      </c>
      <c r="H85">
        <v>1</v>
      </c>
      <c r="I85" s="1">
        <f xml:space="preserve"> G85/(G85+H85)</f>
        <v>0</v>
      </c>
      <c r="J85" s="1">
        <f xml:space="preserve"> (C85+E85*0.5+G85)/(C85+D85+E85+G85+H85)</f>
        <v>0.40243902439024393</v>
      </c>
      <c r="K85">
        <f>C85+D85+E85+G85+H85</f>
        <v>41</v>
      </c>
    </row>
    <row r="86" spans="1:11">
      <c r="A86" t="s">
        <v>119</v>
      </c>
      <c r="B86" s="16" t="s">
        <v>126</v>
      </c>
      <c r="C86">
        <v>16</v>
      </c>
      <c r="D86">
        <v>24</v>
      </c>
      <c r="E86">
        <v>8</v>
      </c>
      <c r="F86" s="1">
        <f xml:space="preserve"> (C86+(E86*0.5))/(C86+D86+E86)</f>
        <v>0.41666666666666669</v>
      </c>
      <c r="G86">
        <v>0</v>
      </c>
      <c r="H86">
        <v>2</v>
      </c>
      <c r="I86" s="1">
        <f xml:space="preserve"> G86/(G86+H86)</f>
        <v>0</v>
      </c>
      <c r="J86" s="1">
        <f xml:space="preserve"> (C86+E86*0.5+G86)/(C86+D86+E86+G86+H86)</f>
        <v>0.4</v>
      </c>
      <c r="K86">
        <f>C86+D86+E86+G86+H86</f>
        <v>50</v>
      </c>
    </row>
    <row r="87" spans="1:11">
      <c r="A87" t="s">
        <v>41</v>
      </c>
      <c r="B87" s="16" t="s">
        <v>128</v>
      </c>
      <c r="C87">
        <v>6</v>
      </c>
      <c r="D87">
        <v>9</v>
      </c>
      <c r="E87">
        <v>5</v>
      </c>
      <c r="F87" s="1">
        <f xml:space="preserve"> (C87+(E87*0.5))/(C87+D87+E87)</f>
        <v>0.42499999999999999</v>
      </c>
      <c r="G87">
        <v>0</v>
      </c>
      <c r="H87">
        <v>2</v>
      </c>
      <c r="I87" s="1">
        <f xml:space="preserve"> G87/(G87+H87)</f>
        <v>0</v>
      </c>
      <c r="J87" s="1">
        <f xml:space="preserve"> (C87+E87*0.5+G87)/(C87+D87+E87+G87+H87)</f>
        <v>0.38636363636363635</v>
      </c>
      <c r="K87">
        <f>C87+D87+E87+G87+H87</f>
        <v>22</v>
      </c>
    </row>
    <row r="88" spans="1:11">
      <c r="A88" t="s">
        <v>35</v>
      </c>
      <c r="B88" s="16" t="s">
        <v>144</v>
      </c>
      <c r="C88">
        <v>5</v>
      </c>
      <c r="D88">
        <v>7</v>
      </c>
      <c r="E88">
        <v>0</v>
      </c>
      <c r="F88" s="1">
        <f xml:space="preserve"> (C88+(E88*0.5))/(C88+D88+E88)</f>
        <v>0.41666666666666669</v>
      </c>
      <c r="G88">
        <v>0</v>
      </c>
      <c r="H88">
        <v>1</v>
      </c>
      <c r="I88" s="1">
        <f xml:space="preserve"> G88/(G88+H88)</f>
        <v>0</v>
      </c>
      <c r="J88" s="1">
        <f xml:space="preserve"> (C88+E88*0.5+G88)/(C88+D88+E88+G88+H88)</f>
        <v>0.38461538461538464</v>
      </c>
      <c r="K88">
        <f>C88+D88+E88+G88+H88</f>
        <v>13</v>
      </c>
    </row>
    <row r="89" spans="1:11">
      <c r="A89" t="s">
        <v>29</v>
      </c>
      <c r="B89" s="16" t="s">
        <v>137</v>
      </c>
      <c r="C89">
        <v>3</v>
      </c>
      <c r="D89">
        <v>5</v>
      </c>
      <c r="E89">
        <v>4</v>
      </c>
      <c r="F89" s="1">
        <f xml:space="preserve"> (C89+(E89*0.5))/(C89+D89+E89)</f>
        <v>0.41666666666666669</v>
      </c>
      <c r="G89">
        <v>0</v>
      </c>
      <c r="H89">
        <v>1</v>
      </c>
      <c r="I89" s="2">
        <f xml:space="preserve"> G89/(G89+H89)</f>
        <v>0</v>
      </c>
      <c r="J89" s="1">
        <f xml:space="preserve"> (C89+E89*0.5+G89)/(C89+D89+E89+G89+H89)</f>
        <v>0.38461538461538464</v>
      </c>
      <c r="K89">
        <f>C89+D89+E89+G89+H89</f>
        <v>13</v>
      </c>
    </row>
    <row r="90" spans="1:11">
      <c r="A90" t="s">
        <v>86</v>
      </c>
      <c r="B90" s="16" t="s">
        <v>129</v>
      </c>
      <c r="C90">
        <v>7</v>
      </c>
      <c r="D90">
        <v>12</v>
      </c>
      <c r="E90">
        <v>5</v>
      </c>
      <c r="F90" s="1">
        <f xml:space="preserve"> (C90+(E90*0.5))/(C90+D90+E90)</f>
        <v>0.39583333333333331</v>
      </c>
      <c r="G90">
        <v>0</v>
      </c>
      <c r="H90">
        <v>1</v>
      </c>
      <c r="I90" s="1">
        <f xml:space="preserve"> G90/(G90+H90)</f>
        <v>0</v>
      </c>
      <c r="J90" s="1">
        <f xml:space="preserve"> (C90+E90*0.5+G90)/(C90+D90+E90+G90+H90)</f>
        <v>0.38</v>
      </c>
      <c r="K90">
        <f>C90+D90+E90+G90+H90</f>
        <v>25</v>
      </c>
    </row>
    <row r="91" spans="1:11">
      <c r="A91" t="s">
        <v>14</v>
      </c>
      <c r="B91" s="16" t="s">
        <v>144</v>
      </c>
      <c r="C91">
        <v>4</v>
      </c>
      <c r="D91">
        <v>7</v>
      </c>
      <c r="E91">
        <v>1</v>
      </c>
      <c r="F91" s="1">
        <f xml:space="preserve"> (C91+(E91*0.5))/(C91+D91+E91)</f>
        <v>0.375</v>
      </c>
      <c r="G91">
        <v>0</v>
      </c>
      <c r="H91">
        <v>0</v>
      </c>
      <c r="I91" s="1" t="e">
        <f xml:space="preserve"> G91/(G91+H91)</f>
        <v>#DIV/0!</v>
      </c>
      <c r="J91" s="1">
        <f xml:space="preserve"> (C91+E91*0.5+G91)/(C91+D91+E91+G91+H91)</f>
        <v>0.375</v>
      </c>
      <c r="K91">
        <f>C91+D91+E91+G91+H91</f>
        <v>12</v>
      </c>
    </row>
    <row r="92" spans="1:11">
      <c r="A92" t="s">
        <v>63</v>
      </c>
      <c r="B92" s="16" t="s">
        <v>128</v>
      </c>
      <c r="C92">
        <v>3</v>
      </c>
      <c r="D92">
        <v>5</v>
      </c>
      <c r="E92">
        <v>0</v>
      </c>
      <c r="F92" s="1">
        <f xml:space="preserve"> (C92+(E92*0.5))/(C92+D92+E92)</f>
        <v>0.375</v>
      </c>
      <c r="G92">
        <v>0</v>
      </c>
      <c r="H92">
        <v>0</v>
      </c>
      <c r="I92" s="1" t="e">
        <f xml:space="preserve"> G92/(G92+H92)</f>
        <v>#DIV/0!</v>
      </c>
      <c r="J92" s="1">
        <f xml:space="preserve"> (C92+E92*0.5+G92)/(C92+D92+E92+G92+H92)</f>
        <v>0.375</v>
      </c>
      <c r="K92">
        <f>C92+D92+E92+G92+H92</f>
        <v>8</v>
      </c>
    </row>
    <row r="93" spans="1:11">
      <c r="A93" t="s">
        <v>153</v>
      </c>
      <c r="B93" s="16" t="s">
        <v>147</v>
      </c>
      <c r="C93">
        <v>4</v>
      </c>
      <c r="D93">
        <v>7</v>
      </c>
      <c r="E93">
        <v>1</v>
      </c>
      <c r="F93" s="1">
        <f xml:space="preserve"> (C93+(E93*0.5))/(C93+D93+E93)</f>
        <v>0.375</v>
      </c>
      <c r="G93">
        <v>0</v>
      </c>
      <c r="H93">
        <v>0</v>
      </c>
      <c r="J93" s="1">
        <f xml:space="preserve"> (C93+E93*0.5+G93)/(C93+D93+E93+G93+H93)</f>
        <v>0.375</v>
      </c>
      <c r="K93">
        <f>C93+D93+E93+G93+H93</f>
        <v>12</v>
      </c>
    </row>
    <row r="94" spans="1:11">
      <c r="A94" t="s">
        <v>203</v>
      </c>
      <c r="B94" s="16" t="s">
        <v>128</v>
      </c>
      <c r="C94">
        <v>3</v>
      </c>
      <c r="D94">
        <v>5</v>
      </c>
      <c r="E94">
        <v>0</v>
      </c>
      <c r="F94" s="1">
        <f xml:space="preserve"> (C94+(E94*0.5))/(C94+D94+E94)</f>
        <v>0.375</v>
      </c>
      <c r="G94">
        <v>0</v>
      </c>
      <c r="H94">
        <v>0</v>
      </c>
      <c r="I94" s="1" t="e">
        <f xml:space="preserve"> G94/(G94+H94)</f>
        <v>#DIV/0!</v>
      </c>
      <c r="J94" s="1">
        <f xml:space="preserve"> (C94+E94*0.5+G94)/(C94+D94+E94+G94+H94)</f>
        <v>0.375</v>
      </c>
      <c r="K94">
        <f>C94+D94+E94+G94+H94</f>
        <v>8</v>
      </c>
    </row>
    <row r="95" spans="1:11">
      <c r="A95" t="s">
        <v>191</v>
      </c>
      <c r="B95" s="16" t="s">
        <v>134</v>
      </c>
      <c r="C95">
        <v>7</v>
      </c>
      <c r="D95">
        <v>13</v>
      </c>
      <c r="E95">
        <v>4</v>
      </c>
      <c r="F95" s="1">
        <f xml:space="preserve"> (C95+(E95*0.5))/(C95+D95+E95)</f>
        <v>0.375</v>
      </c>
      <c r="G95">
        <v>0</v>
      </c>
      <c r="H95">
        <v>1</v>
      </c>
      <c r="I95" s="1">
        <f xml:space="preserve"> G95/(G95+H95)</f>
        <v>0</v>
      </c>
      <c r="J95" s="1">
        <f xml:space="preserve"> (C95+E95*0.5+G95)/(C95+D95+E95+G95+H95)</f>
        <v>0.36</v>
      </c>
      <c r="K95">
        <f>C95+D95+E95+G95+H95</f>
        <v>25</v>
      </c>
    </row>
    <row r="96" spans="1:11">
      <c r="A96" t="s">
        <v>70</v>
      </c>
      <c r="B96" s="16" t="s">
        <v>125</v>
      </c>
      <c r="C96">
        <v>7</v>
      </c>
      <c r="D96">
        <v>16</v>
      </c>
      <c r="E96">
        <v>9</v>
      </c>
      <c r="F96" s="1">
        <f xml:space="preserve"> (C96+(E96*0.5))/(C96+D96+E96)</f>
        <v>0.359375</v>
      </c>
      <c r="G96">
        <v>0</v>
      </c>
      <c r="H96">
        <v>0</v>
      </c>
      <c r="I96" s="1" t="e">
        <f xml:space="preserve"> G96/(G96+H96)</f>
        <v>#DIV/0!</v>
      </c>
      <c r="J96" s="1">
        <f xml:space="preserve"> (C96+E96*0.5+G96)/(C96+D96+E96+G96+H96)</f>
        <v>0.359375</v>
      </c>
      <c r="K96">
        <f>C96+D96+E96+G96+H96</f>
        <v>32</v>
      </c>
    </row>
    <row r="97" spans="1:11">
      <c r="A97" t="s">
        <v>162</v>
      </c>
      <c r="B97" s="16" t="s">
        <v>126</v>
      </c>
      <c r="C97">
        <v>4</v>
      </c>
      <c r="D97">
        <v>9</v>
      </c>
      <c r="E97">
        <v>3</v>
      </c>
      <c r="F97" s="1">
        <f xml:space="preserve"> (C97+(E97*0.5))/(C97+D97+E97)</f>
        <v>0.34375</v>
      </c>
      <c r="G97">
        <v>0</v>
      </c>
      <c r="H97">
        <v>0</v>
      </c>
      <c r="I97" s="1" t="e">
        <f xml:space="preserve"> G97/(G97+H97)</f>
        <v>#DIV/0!</v>
      </c>
      <c r="J97" s="1">
        <f xml:space="preserve"> (C97+E97*0.5+G97)/(C97+D97+E97+G97+H97)</f>
        <v>0.34375</v>
      </c>
      <c r="K97">
        <f>C97+D97+E97+G97+H97</f>
        <v>16</v>
      </c>
    </row>
    <row r="98" spans="1:11">
      <c r="A98" t="s">
        <v>28</v>
      </c>
      <c r="B98" s="16" t="s">
        <v>127</v>
      </c>
      <c r="C98">
        <v>4</v>
      </c>
      <c r="D98">
        <v>8</v>
      </c>
      <c r="E98">
        <v>0</v>
      </c>
      <c r="F98" s="1">
        <f xml:space="preserve"> (C98+(E98*0.5))/(C98+D98+E98)</f>
        <v>0.33333333333333331</v>
      </c>
      <c r="G98">
        <v>0</v>
      </c>
      <c r="H98">
        <v>0</v>
      </c>
      <c r="I98" s="2" t="s">
        <v>62</v>
      </c>
      <c r="J98" s="1">
        <f xml:space="preserve"> (C98+E98*0.5+G98)/(C98+D98+E98+G98+H98)</f>
        <v>0.33333333333333331</v>
      </c>
      <c r="K98">
        <f>C98+D98+E98+G98+H98</f>
        <v>12</v>
      </c>
    </row>
    <row r="99" spans="1:11">
      <c r="A99" t="s">
        <v>9</v>
      </c>
      <c r="B99" s="16" t="s">
        <v>139</v>
      </c>
      <c r="C99">
        <v>4</v>
      </c>
      <c r="D99">
        <v>8</v>
      </c>
      <c r="E99">
        <v>0</v>
      </c>
      <c r="F99" s="1">
        <f xml:space="preserve"> (C99+(E99*0.5))/(C99+D99+E99)</f>
        <v>0.33333333333333331</v>
      </c>
      <c r="G99">
        <v>0</v>
      </c>
      <c r="H99">
        <v>0</v>
      </c>
      <c r="I99" s="1" t="e">
        <f xml:space="preserve"> G99/(G99+H99)</f>
        <v>#DIV/0!</v>
      </c>
      <c r="J99" s="1">
        <f xml:space="preserve"> (C99+E99*0.5+G99)/(C99+D99+E99+G99+H99)</f>
        <v>0.33333333333333331</v>
      </c>
      <c r="K99">
        <f>C99+D99+E99+G99+H99</f>
        <v>12</v>
      </c>
    </row>
    <row r="100" spans="1:11">
      <c r="A100" t="s">
        <v>76</v>
      </c>
      <c r="B100" s="16" t="s">
        <v>141</v>
      </c>
      <c r="C100">
        <v>1</v>
      </c>
      <c r="D100">
        <v>3</v>
      </c>
      <c r="E100">
        <v>2</v>
      </c>
      <c r="F100" s="1">
        <f xml:space="preserve"> (C100+(E100*0.5))/(C100+D100+E100)</f>
        <v>0.33333333333333331</v>
      </c>
      <c r="G100">
        <v>0</v>
      </c>
      <c r="H100">
        <v>0</v>
      </c>
      <c r="I100" s="1" t="e">
        <f xml:space="preserve"> G100/(G100+H100)</f>
        <v>#DIV/0!</v>
      </c>
      <c r="J100" s="1">
        <f xml:space="preserve"> (C100+E100*0.5+G100)/(C100+D100+E100+G100+H100)</f>
        <v>0.33333333333333331</v>
      </c>
      <c r="K100">
        <f>C100+D100+E100+G100+H100</f>
        <v>6</v>
      </c>
    </row>
    <row r="101" spans="1:11">
      <c r="A101" t="s">
        <v>58</v>
      </c>
      <c r="B101" s="16" t="s">
        <v>140</v>
      </c>
      <c r="C101">
        <v>7</v>
      </c>
      <c r="D101">
        <v>21</v>
      </c>
      <c r="E101">
        <v>6</v>
      </c>
      <c r="F101" s="1">
        <f xml:space="preserve"> (C101+(E101*0.5))/(C101+D101+E101)</f>
        <v>0.29411764705882354</v>
      </c>
      <c r="G101">
        <v>2</v>
      </c>
      <c r="H101">
        <v>2</v>
      </c>
      <c r="I101" s="1">
        <f xml:space="preserve"> G101/(G101+H101)</f>
        <v>0.5</v>
      </c>
      <c r="J101" s="1">
        <f xml:space="preserve"> (C101+E101*0.5+G101)/(C101+D101+E101+G101+H101)</f>
        <v>0.31578947368421051</v>
      </c>
      <c r="K101">
        <f>C101+D101+E101+G101+H101</f>
        <v>38</v>
      </c>
    </row>
    <row r="102" spans="1:11">
      <c r="A102" t="s">
        <v>198</v>
      </c>
      <c r="B102" s="16" t="s">
        <v>137</v>
      </c>
      <c r="C102">
        <v>3</v>
      </c>
      <c r="D102">
        <v>9</v>
      </c>
      <c r="E102">
        <v>4</v>
      </c>
      <c r="F102" s="1">
        <f xml:space="preserve"> (C102+(E102*0.5))/(C102+D102+E102)</f>
        <v>0.3125</v>
      </c>
      <c r="G102">
        <v>0</v>
      </c>
      <c r="H102">
        <v>0</v>
      </c>
      <c r="I102" s="1" t="e">
        <f xml:space="preserve"> G102/(G102+H102)</f>
        <v>#DIV/0!</v>
      </c>
      <c r="J102" s="1">
        <f xml:space="preserve"> (C102+E102*0.5+G102)/(C102+D102+E102+G102+H102)</f>
        <v>0.3125</v>
      </c>
      <c r="K102">
        <f>C102+D102+E102+G102+H102</f>
        <v>16</v>
      </c>
    </row>
    <row r="103" spans="1:11">
      <c r="A103" t="s">
        <v>54</v>
      </c>
      <c r="B103" s="16" t="s">
        <v>138</v>
      </c>
      <c r="C103">
        <v>1</v>
      </c>
      <c r="D103">
        <v>4</v>
      </c>
      <c r="E103">
        <v>3</v>
      </c>
      <c r="F103" s="1">
        <f xml:space="preserve"> (C103+(E103*0.5))/(C103+D103+E103)</f>
        <v>0.3125</v>
      </c>
      <c r="G103">
        <v>0</v>
      </c>
      <c r="H103">
        <v>0</v>
      </c>
      <c r="I103" s="1" t="e">
        <f xml:space="preserve"> G103/(G103+H103)</f>
        <v>#DIV/0!</v>
      </c>
      <c r="J103" s="1">
        <f xml:space="preserve"> (C103+E103*0.5+G103)/(C103+D103+E103+G103+H103)</f>
        <v>0.3125</v>
      </c>
      <c r="K103">
        <f>C103+D103+E103+G103+H103</f>
        <v>8</v>
      </c>
    </row>
    <row r="104" spans="1:11">
      <c r="A104" t="s">
        <v>95</v>
      </c>
      <c r="B104" s="16" t="s">
        <v>136</v>
      </c>
      <c r="C104">
        <v>7</v>
      </c>
      <c r="D104">
        <v>16</v>
      </c>
      <c r="E104">
        <v>1</v>
      </c>
      <c r="F104" s="1">
        <f xml:space="preserve"> (C104+(E104*0.5))/(C104+D104+E104)</f>
        <v>0.3125</v>
      </c>
      <c r="G104">
        <v>0</v>
      </c>
      <c r="H104">
        <v>0</v>
      </c>
      <c r="I104" s="1" t="e">
        <f xml:space="preserve"> G104/(G104+H104)</f>
        <v>#DIV/0!</v>
      </c>
      <c r="J104" s="1">
        <f xml:space="preserve"> (C104+E104*0.5+G104)/(C104+D104+E104+G104+H104)</f>
        <v>0.3125</v>
      </c>
      <c r="K104">
        <f>C104+D104+E104+G104+H104</f>
        <v>24</v>
      </c>
    </row>
    <row r="105" spans="1:11">
      <c r="A105" t="s">
        <v>65</v>
      </c>
      <c r="B105" s="16" t="s">
        <v>139</v>
      </c>
      <c r="C105">
        <v>2</v>
      </c>
      <c r="D105">
        <v>5</v>
      </c>
      <c r="E105">
        <v>1</v>
      </c>
      <c r="F105" s="1">
        <f xml:space="preserve"> (C105+(E105*0.5))/(C105+D105+E105)</f>
        <v>0.3125</v>
      </c>
      <c r="G105">
        <v>0</v>
      </c>
      <c r="H105">
        <v>0</v>
      </c>
      <c r="I105" s="1" t="e">
        <f xml:space="preserve"> G105/(G105+H105)</f>
        <v>#DIV/0!</v>
      </c>
      <c r="J105" s="1">
        <f xml:space="preserve"> (C105+E105*0.5+G105)/(C105+D105+E105+G105+H105)</f>
        <v>0.3125</v>
      </c>
      <c r="K105">
        <f>C105+D105+E105+G105+H105</f>
        <v>8</v>
      </c>
    </row>
    <row r="106" spans="1:11">
      <c r="A106" t="s">
        <v>164</v>
      </c>
      <c r="B106" s="16" t="s">
        <v>139</v>
      </c>
      <c r="C106">
        <v>2</v>
      </c>
      <c r="D106">
        <v>5</v>
      </c>
      <c r="E106">
        <v>1</v>
      </c>
      <c r="F106" s="1">
        <f xml:space="preserve"> (C106+(E106*0.5))/(C106+D106+E106)</f>
        <v>0.3125</v>
      </c>
      <c r="G106">
        <v>0</v>
      </c>
      <c r="H106">
        <v>0</v>
      </c>
      <c r="I106" s="1" t="e">
        <f xml:space="preserve"> G106/(G106+H106)</f>
        <v>#DIV/0!</v>
      </c>
      <c r="J106" s="1">
        <f xml:space="preserve"> (C106+E106*0.5+G106)/(C106+D106+E106+G106+H106)</f>
        <v>0.3125</v>
      </c>
      <c r="K106">
        <f>C106+D106+E106+G106+H106</f>
        <v>8</v>
      </c>
    </row>
    <row r="107" spans="1:11">
      <c r="A107" t="s">
        <v>192</v>
      </c>
      <c r="B107" s="16" t="s">
        <v>136</v>
      </c>
      <c r="C107">
        <v>2</v>
      </c>
      <c r="D107">
        <v>5</v>
      </c>
      <c r="E107">
        <v>1</v>
      </c>
      <c r="F107" s="1">
        <f xml:space="preserve"> (C107+(E107*0.5))/(C107+D107+E107)</f>
        <v>0.3125</v>
      </c>
      <c r="G107">
        <v>0</v>
      </c>
      <c r="H107">
        <v>0</v>
      </c>
      <c r="I107" s="1" t="e">
        <f xml:space="preserve"> G107/(G107+H107)</f>
        <v>#DIV/0!</v>
      </c>
      <c r="J107" s="1">
        <f xml:space="preserve"> (C107+E107*0.5+G107)/(C107+D107+E107+G107+H107)</f>
        <v>0.3125</v>
      </c>
      <c r="K107">
        <f>C107+D107+E107+G107+H107</f>
        <v>8</v>
      </c>
    </row>
    <row r="108" spans="1:11">
      <c r="A108" t="s">
        <v>37</v>
      </c>
      <c r="B108" s="16" t="s">
        <v>144</v>
      </c>
      <c r="C108">
        <v>4</v>
      </c>
      <c r="D108">
        <v>8</v>
      </c>
      <c r="E108">
        <v>0</v>
      </c>
      <c r="F108" s="1">
        <f xml:space="preserve"> (C108+(E108*0.5))/(C108+D108+E108)</f>
        <v>0.33333333333333331</v>
      </c>
      <c r="G108">
        <v>0</v>
      </c>
      <c r="H108">
        <v>1</v>
      </c>
      <c r="I108" s="1">
        <f xml:space="preserve"> G108/(G108+H108)</f>
        <v>0</v>
      </c>
      <c r="J108" s="1">
        <f xml:space="preserve"> (C108+E108*0.5+G108)/(C108+D108+E108+G108+H108)</f>
        <v>0.30769230769230771</v>
      </c>
      <c r="K108">
        <f>C108+D108+E108+G108+H108</f>
        <v>13</v>
      </c>
    </row>
    <row r="109" spans="1:11">
      <c r="A109" t="s">
        <v>46</v>
      </c>
      <c r="B109" s="16" t="s">
        <v>137</v>
      </c>
      <c r="C109">
        <v>4</v>
      </c>
      <c r="D109">
        <v>11</v>
      </c>
      <c r="E109">
        <v>1</v>
      </c>
      <c r="F109" s="1">
        <f xml:space="preserve"> (C109+(E109*0.5))/(C109+D109+E109)</f>
        <v>0.28125</v>
      </c>
      <c r="G109">
        <v>1</v>
      </c>
      <c r="H109">
        <v>1</v>
      </c>
      <c r="I109" s="1">
        <f xml:space="preserve"> G109/(G109+H109)</f>
        <v>0.5</v>
      </c>
      <c r="J109" s="1">
        <f xml:space="preserve"> (C109+E109*0.5+G109)/(C109+D109+E109+G109+H109)</f>
        <v>0.30555555555555558</v>
      </c>
      <c r="K109">
        <f>C109+D109+E109+G109+H109</f>
        <v>18</v>
      </c>
    </row>
    <row r="110" spans="1:11">
      <c r="A110" t="s">
        <v>52</v>
      </c>
      <c r="B110" s="16" t="s">
        <v>141</v>
      </c>
      <c r="C110">
        <v>1</v>
      </c>
      <c r="D110">
        <v>5</v>
      </c>
      <c r="E110">
        <v>2</v>
      </c>
      <c r="F110" s="1">
        <f xml:space="preserve"> (C110+(E110*0.5))/(C110+D110+E110)</f>
        <v>0.25</v>
      </c>
      <c r="G110">
        <v>1</v>
      </c>
      <c r="H110">
        <v>1</v>
      </c>
      <c r="I110" s="2">
        <f xml:space="preserve"> G110/(G110+H110)</f>
        <v>0.5</v>
      </c>
      <c r="J110" s="1">
        <f xml:space="preserve"> (C110+E110*0.5+G110)/(C110+D110+E110+G110+H110)</f>
        <v>0.3</v>
      </c>
      <c r="K110">
        <f>C110+D110+E110+G110+H110</f>
        <v>10</v>
      </c>
    </row>
    <row r="111" spans="1:11">
      <c r="A111" t="s">
        <v>47</v>
      </c>
      <c r="B111" s="16" t="s">
        <v>134</v>
      </c>
      <c r="C111">
        <v>2</v>
      </c>
      <c r="D111">
        <v>5</v>
      </c>
      <c r="E111">
        <v>1</v>
      </c>
      <c r="F111" s="1">
        <f xml:space="preserve"> (C111+(E111*0.5))/(C111+D111+E111)</f>
        <v>0.3125</v>
      </c>
      <c r="G111">
        <v>0</v>
      </c>
      <c r="H111">
        <v>1</v>
      </c>
      <c r="I111" s="1">
        <f xml:space="preserve"> G111/(G111+H111)</f>
        <v>0</v>
      </c>
      <c r="J111" s="1">
        <f xml:space="preserve"> (C111+E111*0.5+G111)/(C111+D111+E111+G111+H111)</f>
        <v>0.27777777777777779</v>
      </c>
      <c r="K111">
        <f>C111+D111+E111+G111+H111</f>
        <v>9</v>
      </c>
    </row>
    <row r="112" spans="1:11">
      <c r="A112" t="s">
        <v>43</v>
      </c>
      <c r="B112" s="16" t="s">
        <v>130</v>
      </c>
      <c r="C112">
        <v>2</v>
      </c>
      <c r="D112">
        <v>5</v>
      </c>
      <c r="E112">
        <v>1</v>
      </c>
      <c r="F112" s="1">
        <f xml:space="preserve"> (C112+(E112*0.5))/(C112+D112+E112)</f>
        <v>0.3125</v>
      </c>
      <c r="G112">
        <v>0</v>
      </c>
      <c r="H112">
        <v>1</v>
      </c>
      <c r="I112" s="1">
        <f xml:space="preserve"> G112/(G112+H112)</f>
        <v>0</v>
      </c>
      <c r="J112" s="1">
        <f xml:space="preserve"> (C112+E112*0.5+G112)/(C112+D112+E112+G112+H112)</f>
        <v>0.27777777777777779</v>
      </c>
      <c r="K112">
        <f>C112+D112+E112+G112+H112</f>
        <v>9</v>
      </c>
    </row>
    <row r="113" spans="1:11">
      <c r="A113" t="s">
        <v>44</v>
      </c>
      <c r="B113" s="16" t="s">
        <v>134</v>
      </c>
      <c r="C113">
        <v>7</v>
      </c>
      <c r="D113">
        <v>21</v>
      </c>
      <c r="E113">
        <v>4</v>
      </c>
      <c r="F113" s="1">
        <f xml:space="preserve"> (C113+(E113*0.5))/(C113+D113+E113)</f>
        <v>0.28125</v>
      </c>
      <c r="G113">
        <v>0</v>
      </c>
      <c r="H113">
        <v>1</v>
      </c>
      <c r="I113" s="1">
        <f xml:space="preserve"> G113/(G113+H113)</f>
        <v>0</v>
      </c>
      <c r="J113" s="1">
        <f xml:space="preserve"> (C113+E113*0.5+G113)/(C113+D113+E113+G113+H113)</f>
        <v>0.27272727272727271</v>
      </c>
      <c r="K113">
        <f>C113+D113+E113+G113+H113</f>
        <v>33</v>
      </c>
    </row>
    <row r="114" spans="1:11">
      <c r="A114" t="s">
        <v>108</v>
      </c>
      <c r="B114" s="16" t="s">
        <v>139</v>
      </c>
      <c r="C114">
        <v>2</v>
      </c>
      <c r="D114">
        <v>6</v>
      </c>
      <c r="E114">
        <v>0</v>
      </c>
      <c r="F114" s="1">
        <f xml:space="preserve"> (C114+(E114*0.5))/(C114+D114+E114)</f>
        <v>0.25</v>
      </c>
      <c r="G114">
        <v>0</v>
      </c>
      <c r="H114">
        <v>0</v>
      </c>
      <c r="I114" s="1" t="e">
        <f xml:space="preserve"> G114/(G114+H114)</f>
        <v>#DIV/0!</v>
      </c>
      <c r="J114" s="1">
        <f xml:space="preserve"> (C114+E114*0.5+G114)/(C114+D114+E114+G114+H114)</f>
        <v>0.25</v>
      </c>
      <c r="K114">
        <f>C114+D114+E114+G114+H114</f>
        <v>8</v>
      </c>
    </row>
    <row r="115" spans="1:11">
      <c r="A115" t="s">
        <v>163</v>
      </c>
      <c r="B115" s="16" t="s">
        <v>137</v>
      </c>
      <c r="C115">
        <v>5</v>
      </c>
      <c r="D115">
        <v>17</v>
      </c>
      <c r="E115">
        <v>2</v>
      </c>
      <c r="F115" s="1">
        <f xml:space="preserve"> (C115+(E115*0.5))/(C115+D115+E115)</f>
        <v>0.25</v>
      </c>
      <c r="G115">
        <v>0</v>
      </c>
      <c r="H115">
        <v>0</v>
      </c>
      <c r="I115" s="1" t="e">
        <f xml:space="preserve"> G115/(G115+H115)</f>
        <v>#DIV/0!</v>
      </c>
      <c r="J115" s="1">
        <f xml:space="preserve"> (C115+E115*0.5+G115)/(C115+D115+E115+G115+H115)</f>
        <v>0.25</v>
      </c>
      <c r="K115">
        <f>C115+D115+E115+G115+H115</f>
        <v>24</v>
      </c>
    </row>
    <row r="116" spans="1:11">
      <c r="A116" t="s">
        <v>197</v>
      </c>
      <c r="B116" s="16" t="s">
        <v>143</v>
      </c>
      <c r="C116">
        <v>2</v>
      </c>
      <c r="D116">
        <v>6</v>
      </c>
      <c r="E116">
        <v>0</v>
      </c>
      <c r="F116" s="1">
        <f xml:space="preserve"> (C116+(E116*0.5))/(C116+D116+E116)</f>
        <v>0.25</v>
      </c>
      <c r="G116">
        <v>0</v>
      </c>
      <c r="H116">
        <v>0</v>
      </c>
      <c r="I116" s="1" t="e">
        <f xml:space="preserve"> G116/(G116+H116)</f>
        <v>#DIV/0!</v>
      </c>
      <c r="J116" s="1">
        <f xml:space="preserve"> (C116+E116*0.5+G116)/(C116+D116+E116+G116+H116)</f>
        <v>0.25</v>
      </c>
      <c r="K116">
        <f>C116+D116+E116+G116+H116</f>
        <v>8</v>
      </c>
    </row>
    <row r="117" spans="1:11">
      <c r="A117" t="s">
        <v>3</v>
      </c>
      <c r="B117" s="16" t="s">
        <v>137</v>
      </c>
      <c r="C117">
        <v>5</v>
      </c>
      <c r="D117">
        <v>18</v>
      </c>
      <c r="E117">
        <v>1</v>
      </c>
      <c r="F117" s="1">
        <f xml:space="preserve"> (C117+(E117*0.5))/(C117+D117+E117)</f>
        <v>0.22916666666666666</v>
      </c>
      <c r="G117">
        <v>0</v>
      </c>
      <c r="H117">
        <v>2</v>
      </c>
      <c r="I117" s="1">
        <f xml:space="preserve"> G117/(G117+H117)</f>
        <v>0</v>
      </c>
      <c r="J117" s="1">
        <f xml:space="preserve"> (C117+E117*0.5+G117)/(C117+D117+E117+G117+H117)</f>
        <v>0.21153846153846154</v>
      </c>
      <c r="K117">
        <f>C117+D117+E117+G117+H117</f>
        <v>26</v>
      </c>
    </row>
    <row r="118" spans="1:11">
      <c r="A118" t="s">
        <v>32</v>
      </c>
      <c r="B118" s="16" t="s">
        <v>137</v>
      </c>
      <c r="C118">
        <v>2</v>
      </c>
      <c r="D118">
        <v>9</v>
      </c>
      <c r="E118">
        <v>1</v>
      </c>
      <c r="F118" s="1">
        <f xml:space="preserve"> (C118+(E118*0.5))/(C118+D118+E118)</f>
        <v>0.20833333333333334</v>
      </c>
      <c r="G118">
        <v>0</v>
      </c>
      <c r="H118">
        <v>0</v>
      </c>
      <c r="I118" s="2" t="s">
        <v>62</v>
      </c>
      <c r="J118" s="1">
        <f xml:space="preserve"> (C118+E118*0.5+G118)/(C118+D118+E118+G118+H118)</f>
        <v>0.20833333333333334</v>
      </c>
      <c r="K118">
        <f>C118+D118+E118+G118+H118</f>
        <v>12</v>
      </c>
    </row>
    <row r="119" spans="1:11">
      <c r="A119" t="s">
        <v>179</v>
      </c>
      <c r="B119" s="16" t="s">
        <v>139</v>
      </c>
      <c r="C119">
        <v>3</v>
      </c>
      <c r="D119">
        <v>12</v>
      </c>
      <c r="E119">
        <v>1</v>
      </c>
      <c r="F119" s="1">
        <f xml:space="preserve"> (C119+(E119*0.5))/(C119+D119+E119)</f>
        <v>0.21875</v>
      </c>
      <c r="G119">
        <v>0</v>
      </c>
      <c r="H119">
        <v>1</v>
      </c>
      <c r="I119" s="1">
        <f xml:space="preserve"> G119/(G119+H119)</f>
        <v>0</v>
      </c>
      <c r="J119" s="1">
        <f xml:space="preserve"> (C119+E119*0.5+G119)/(C119+D119+E119+G119+H119)</f>
        <v>0.20588235294117646</v>
      </c>
      <c r="K119">
        <f>C119+D119+E119+G119+H119</f>
        <v>17</v>
      </c>
    </row>
    <row r="120" spans="1:11">
      <c r="A120" t="s">
        <v>39</v>
      </c>
      <c r="B120" s="16" t="s">
        <v>139</v>
      </c>
      <c r="C120">
        <v>2</v>
      </c>
      <c r="D120">
        <v>14</v>
      </c>
      <c r="E120">
        <v>4</v>
      </c>
      <c r="F120" s="1">
        <f xml:space="preserve"> (C120+(E120*0.5))/(C120+D120+E120)</f>
        <v>0.2</v>
      </c>
      <c r="G120">
        <v>0</v>
      </c>
      <c r="H120">
        <v>1</v>
      </c>
      <c r="I120" s="1">
        <f xml:space="preserve"> G120/(G120+H120)</f>
        <v>0</v>
      </c>
      <c r="J120" s="1">
        <f xml:space="preserve"> (C120+E120*0.5+G120)/(C120+D120+E120+G120+H120)</f>
        <v>0.19047619047619047</v>
      </c>
      <c r="K120">
        <f>C120+D120+E120+G120+H120</f>
        <v>21</v>
      </c>
    </row>
    <row r="121" spans="1:11">
      <c r="A121" t="s">
        <v>171</v>
      </c>
      <c r="B121" s="16" t="s">
        <v>130</v>
      </c>
      <c r="C121">
        <v>3</v>
      </c>
      <c r="D121">
        <v>28</v>
      </c>
      <c r="E121">
        <v>9</v>
      </c>
      <c r="F121" s="18">
        <f xml:space="preserve"> (C121+(E121*0.5))/(C121+D121+E121)</f>
        <v>0.1875</v>
      </c>
      <c r="G121">
        <v>0</v>
      </c>
      <c r="H121">
        <v>0</v>
      </c>
      <c r="I121" s="18" t="e">
        <f xml:space="preserve"> G121/(G121+H121)</f>
        <v>#DIV/0!</v>
      </c>
      <c r="J121" s="18">
        <f xml:space="preserve"> (C121+E121*0.5+G121)/(C121+D121+E121+G121+H121)</f>
        <v>0.1875</v>
      </c>
      <c r="K121">
        <f>C121+D121+E121+G121+H121</f>
        <v>40</v>
      </c>
    </row>
    <row r="122" spans="1:11">
      <c r="A122" t="s">
        <v>83</v>
      </c>
      <c r="B122" s="16" t="s">
        <v>130</v>
      </c>
      <c r="C122">
        <v>2</v>
      </c>
      <c r="D122">
        <v>12</v>
      </c>
      <c r="E122">
        <v>2</v>
      </c>
      <c r="F122" s="1">
        <f xml:space="preserve"> (C122+(E122*0.5))/(C122+D122+E122)</f>
        <v>0.1875</v>
      </c>
      <c r="G122">
        <v>0</v>
      </c>
      <c r="H122">
        <v>0</v>
      </c>
      <c r="I122" s="1" t="e">
        <f xml:space="preserve"> G122/(G122+H122)</f>
        <v>#DIV/0!</v>
      </c>
      <c r="J122" s="1">
        <f xml:space="preserve"> (C122+E122*0.5+G122)/(C122+D122+E122+G122+H122)</f>
        <v>0.1875</v>
      </c>
      <c r="K122">
        <f>C122+D122+E122+G122+H122</f>
        <v>16</v>
      </c>
    </row>
    <row r="123" spans="1:11">
      <c r="A123" t="s">
        <v>106</v>
      </c>
      <c r="B123" s="16" t="s">
        <v>128</v>
      </c>
      <c r="C123">
        <v>2</v>
      </c>
      <c r="D123">
        <v>12</v>
      </c>
      <c r="E123">
        <v>2</v>
      </c>
      <c r="F123" s="1">
        <f xml:space="preserve"> (C123+(E123*0.5))/(C123+D123+E123)</f>
        <v>0.1875</v>
      </c>
      <c r="G123">
        <v>0</v>
      </c>
      <c r="H123">
        <v>0</v>
      </c>
      <c r="I123" s="1" t="e">
        <f xml:space="preserve"> G123/(G123+H123)</f>
        <v>#DIV/0!</v>
      </c>
      <c r="J123" s="1">
        <f xml:space="preserve"> (C123+E123*0.5+G123)/(C123+D123+E123+G123+H123)</f>
        <v>0.1875</v>
      </c>
      <c r="K123">
        <f>C123+D123+E123+G123+H123</f>
        <v>16</v>
      </c>
    </row>
    <row r="124" spans="1:11">
      <c r="A124" s="3" t="s">
        <v>92</v>
      </c>
      <c r="B124" s="16" t="s">
        <v>137</v>
      </c>
      <c r="C124">
        <v>1</v>
      </c>
      <c r="D124">
        <v>6</v>
      </c>
      <c r="E124">
        <v>1</v>
      </c>
      <c r="F124" s="1">
        <f xml:space="preserve"> (C124+(E124*0.5))/(C124+D124+E124)</f>
        <v>0.1875</v>
      </c>
      <c r="G124">
        <v>0</v>
      </c>
      <c r="H124">
        <v>0</v>
      </c>
      <c r="I124" s="1" t="e">
        <f xml:space="preserve"> G124/(G124+H124)</f>
        <v>#DIV/0!</v>
      </c>
      <c r="J124" s="1">
        <f xml:space="preserve"> (C124+E124*0.5+G124)/(C124+D124+E124+G124+H124)</f>
        <v>0.1875</v>
      </c>
      <c r="K124">
        <f>C124+D124+E124+G124+H124</f>
        <v>8</v>
      </c>
    </row>
    <row r="125" spans="1:11">
      <c r="A125" t="s">
        <v>50</v>
      </c>
      <c r="B125" s="16" t="s">
        <v>124</v>
      </c>
      <c r="C125">
        <v>2</v>
      </c>
      <c r="D125">
        <v>12</v>
      </c>
      <c r="E125">
        <v>2</v>
      </c>
      <c r="F125" s="1">
        <f xml:space="preserve"> (C125+(E125*0.5))/(C125+D125+E125)</f>
        <v>0.1875</v>
      </c>
      <c r="G125">
        <v>0</v>
      </c>
      <c r="H125">
        <v>0</v>
      </c>
      <c r="I125" s="1" t="e">
        <f xml:space="preserve"> G125/(G125+H125)</f>
        <v>#DIV/0!</v>
      </c>
      <c r="J125" s="1">
        <f xml:space="preserve"> (C125+E125*0.5+G125)/(C125+D125+E125+G125+H125)</f>
        <v>0.1875</v>
      </c>
      <c r="K125">
        <f>C125+D125+E125+G125+H125</f>
        <v>16</v>
      </c>
    </row>
    <row r="126" spans="1:11">
      <c r="A126" t="s">
        <v>90</v>
      </c>
      <c r="B126" s="16" t="s">
        <v>146</v>
      </c>
      <c r="C126">
        <v>1</v>
      </c>
      <c r="D126">
        <v>6</v>
      </c>
      <c r="E126">
        <v>1</v>
      </c>
      <c r="F126" s="1">
        <f xml:space="preserve"> (C126+(E126*0.5))/(C126+D126+E126)</f>
        <v>0.1875</v>
      </c>
      <c r="G126">
        <v>0</v>
      </c>
      <c r="H126">
        <v>0</v>
      </c>
      <c r="I126" s="1" t="e">
        <f xml:space="preserve"> G126/(G126+H126)</f>
        <v>#DIV/0!</v>
      </c>
      <c r="J126" s="1">
        <f xml:space="preserve"> (C126+E126*0.5+G126)/(C126+D126+E126+G126+H126)</f>
        <v>0.1875</v>
      </c>
      <c r="K126">
        <f>C126+D126+E126+G126+H126</f>
        <v>8</v>
      </c>
    </row>
    <row r="127" spans="1:11">
      <c r="A127" t="s">
        <v>61</v>
      </c>
      <c r="B127" s="16" t="s">
        <v>147</v>
      </c>
      <c r="C127">
        <v>0</v>
      </c>
      <c r="D127">
        <v>5</v>
      </c>
      <c r="E127">
        <v>3</v>
      </c>
      <c r="F127" s="1">
        <f xml:space="preserve"> (C127+(E127*0.5))/(C127+D127+E127)</f>
        <v>0.1875</v>
      </c>
      <c r="G127">
        <v>0</v>
      </c>
      <c r="H127">
        <v>0</v>
      </c>
      <c r="I127" s="1" t="e">
        <f xml:space="preserve"> G127/(G127+H127)</f>
        <v>#DIV/0!</v>
      </c>
      <c r="J127" s="1">
        <f xml:space="preserve"> (C127+E127*0.5+G127)/(C127+D127+E127+G127+H127)</f>
        <v>0.1875</v>
      </c>
      <c r="K127">
        <f>C127+D127+E127+G127+H127</f>
        <v>8</v>
      </c>
    </row>
    <row r="128" spans="1:11">
      <c r="A128" t="s">
        <v>53</v>
      </c>
      <c r="B128" s="16" t="s">
        <v>126</v>
      </c>
      <c r="C128">
        <v>1</v>
      </c>
      <c r="D128">
        <v>6</v>
      </c>
      <c r="E128">
        <v>1</v>
      </c>
      <c r="F128" s="1">
        <f xml:space="preserve"> (C128+(E128*0.5))/(C128+D128+E128)</f>
        <v>0.1875</v>
      </c>
      <c r="G128">
        <v>0</v>
      </c>
      <c r="H128">
        <v>0</v>
      </c>
      <c r="I128" s="2" t="s">
        <v>62</v>
      </c>
      <c r="J128" s="1">
        <f xml:space="preserve"> (C128+E128*0.5+G128)/(C128+D128+E128+G128+H128)</f>
        <v>0.1875</v>
      </c>
      <c r="K128">
        <f>C128+D128+E128+G128+H128</f>
        <v>8</v>
      </c>
    </row>
    <row r="129" spans="1:11">
      <c r="A129" t="s">
        <v>161</v>
      </c>
      <c r="B129" s="16" t="s">
        <v>137</v>
      </c>
      <c r="C129">
        <v>0</v>
      </c>
      <c r="D129">
        <v>5</v>
      </c>
      <c r="E129">
        <v>3</v>
      </c>
      <c r="F129" s="1">
        <f xml:space="preserve"> (C129+(E129*0.5))/(C129+D129+E129)</f>
        <v>0.1875</v>
      </c>
      <c r="G129">
        <v>0</v>
      </c>
      <c r="H129">
        <v>0</v>
      </c>
      <c r="J129" s="1">
        <f xml:space="preserve"> (C129+E129*0.5+G129)/(C129+D129+E129+G129+H129)</f>
        <v>0.1875</v>
      </c>
      <c r="K129">
        <f>C129+D129+E129+G129+H129</f>
        <v>8</v>
      </c>
    </row>
    <row r="130" spans="1:11">
      <c r="A130" t="s">
        <v>165</v>
      </c>
      <c r="B130" s="16" t="s">
        <v>129</v>
      </c>
      <c r="C130">
        <v>1</v>
      </c>
      <c r="D130">
        <v>6</v>
      </c>
      <c r="E130">
        <v>1</v>
      </c>
      <c r="F130" s="1">
        <f xml:space="preserve"> (C130+(E130*0.5))/(C130+D130+E130)</f>
        <v>0.1875</v>
      </c>
      <c r="G130">
        <v>0</v>
      </c>
      <c r="H130">
        <v>0</v>
      </c>
      <c r="I130" s="1" t="e">
        <f xml:space="preserve"> G130/(G130+H130)</f>
        <v>#DIV/0!</v>
      </c>
      <c r="J130" s="1">
        <f xml:space="preserve"> (C130+E130*0.5+G130)/(C130+D130+E130+G130+H130)</f>
        <v>0.1875</v>
      </c>
      <c r="K130">
        <f>C130+D130+E130+G130+H130</f>
        <v>8</v>
      </c>
    </row>
    <row r="131" spans="1:11">
      <c r="A131" t="s">
        <v>36</v>
      </c>
      <c r="B131" s="16" t="s">
        <v>140</v>
      </c>
      <c r="C131">
        <v>2</v>
      </c>
      <c r="D131">
        <v>10</v>
      </c>
      <c r="E131">
        <v>0</v>
      </c>
      <c r="F131" s="1">
        <f xml:space="preserve"> (C131+(E131*0.5))/(C131+D131+E131)</f>
        <v>0.16666666666666666</v>
      </c>
      <c r="G131">
        <v>0</v>
      </c>
      <c r="H131">
        <v>0</v>
      </c>
      <c r="I131" s="1" t="e">
        <f xml:space="preserve"> G131/(G131+H131)</f>
        <v>#DIV/0!</v>
      </c>
      <c r="J131" s="1">
        <f xml:space="preserve"> (C131+E131*0.5+G131)/(C131+D131+E131+G131+H131)</f>
        <v>0.16666666666666666</v>
      </c>
      <c r="K131">
        <f>C131+D131+E131+G131+H131</f>
        <v>12</v>
      </c>
    </row>
    <row r="132" spans="1:11">
      <c r="A132" t="s">
        <v>24</v>
      </c>
      <c r="B132" s="16" t="s">
        <v>146</v>
      </c>
      <c r="C132">
        <v>2</v>
      </c>
      <c r="D132">
        <v>10</v>
      </c>
      <c r="E132">
        <v>0</v>
      </c>
      <c r="F132" s="1">
        <f xml:space="preserve"> (C132+(E132*0.5))/(C132+D132+E132)</f>
        <v>0.16666666666666666</v>
      </c>
      <c r="G132">
        <v>0</v>
      </c>
      <c r="H132">
        <v>0</v>
      </c>
      <c r="I132" s="2" t="s">
        <v>62</v>
      </c>
      <c r="J132" s="1">
        <f xml:space="preserve"> (C132+E132*0.5+G132)/(C132+D132+E132+G132+H132)</f>
        <v>0.16666666666666666</v>
      </c>
      <c r="K132">
        <f>C132+D132+E132+G132+H132</f>
        <v>12</v>
      </c>
    </row>
    <row r="133" spans="1:11">
      <c r="A133" t="s">
        <v>89</v>
      </c>
      <c r="B133" s="16" t="s">
        <v>147</v>
      </c>
      <c r="C133">
        <v>0</v>
      </c>
      <c r="D133">
        <v>2</v>
      </c>
      <c r="E133">
        <v>1</v>
      </c>
      <c r="F133" s="1">
        <f xml:space="preserve"> (C133+(E133*0.5))/(C133+D133+E133)</f>
        <v>0.16666666666666666</v>
      </c>
      <c r="G133">
        <v>0</v>
      </c>
      <c r="H133">
        <v>0</v>
      </c>
      <c r="I133" s="1" t="e">
        <f xml:space="preserve"> G133/(G133+H133)</f>
        <v>#DIV/0!</v>
      </c>
      <c r="J133" s="1">
        <f xml:space="preserve"> (C133+E133*0.5+G133)/(C133+D133+E133+G133+H133)</f>
        <v>0.16666666666666666</v>
      </c>
      <c r="K133">
        <f>C133+D133+E133+G133+H133</f>
        <v>3</v>
      </c>
    </row>
    <row r="134" spans="1:11">
      <c r="A134" t="s">
        <v>194</v>
      </c>
      <c r="B134" s="16" t="s">
        <v>134</v>
      </c>
      <c r="C134">
        <v>2</v>
      </c>
      <c r="D134">
        <v>13</v>
      </c>
      <c r="E134">
        <v>1</v>
      </c>
      <c r="F134" s="1">
        <f xml:space="preserve"> (C134+(E134*0.5))/(C134+D134+E134)</f>
        <v>0.15625</v>
      </c>
      <c r="G134">
        <v>0</v>
      </c>
      <c r="H134">
        <v>0</v>
      </c>
      <c r="I134" s="1" t="e">
        <f xml:space="preserve"> G134/(G134+H134)</f>
        <v>#DIV/0!</v>
      </c>
      <c r="J134" s="1">
        <f xml:space="preserve"> (C134+E134*0.5+G134)/(C134+D134+E134+G134+H134)</f>
        <v>0.15625</v>
      </c>
      <c r="K134">
        <f>C134+D134+E134+G134+H134</f>
        <v>16</v>
      </c>
    </row>
    <row r="135" spans="1:11">
      <c r="A135" t="s">
        <v>75</v>
      </c>
      <c r="B135" s="16" t="s">
        <v>129</v>
      </c>
      <c r="C135">
        <v>0</v>
      </c>
      <c r="D135">
        <v>3</v>
      </c>
      <c r="E135">
        <v>1</v>
      </c>
      <c r="F135" s="1">
        <f xml:space="preserve"> (C135+(E135*0.5))/(C135+D135+E135)</f>
        <v>0.125</v>
      </c>
      <c r="G135">
        <v>0</v>
      </c>
      <c r="H135">
        <v>0</v>
      </c>
      <c r="I135" s="1" t="e">
        <f xml:space="preserve"> G135/(G135+H135)</f>
        <v>#DIV/0!</v>
      </c>
      <c r="J135" s="1">
        <f xml:space="preserve"> (C135+E135*0.5+G135)/(C135+D135+E135+G135+H135)</f>
        <v>0.125</v>
      </c>
      <c r="K135">
        <f>C135+D135+E135+G135+H135</f>
        <v>4</v>
      </c>
    </row>
    <row r="136" spans="1:11">
      <c r="A136" t="s">
        <v>85</v>
      </c>
      <c r="B136" s="16" t="s">
        <v>141</v>
      </c>
      <c r="C136">
        <v>0</v>
      </c>
      <c r="D136">
        <v>6</v>
      </c>
      <c r="E136">
        <v>2</v>
      </c>
      <c r="F136" s="1">
        <f xml:space="preserve"> (C136+(E136*0.5))/(C136+D136+E136)</f>
        <v>0.125</v>
      </c>
      <c r="G136">
        <v>0</v>
      </c>
      <c r="H136">
        <v>0</v>
      </c>
      <c r="I136" s="1" t="e">
        <f xml:space="preserve"> G136/(G136+H136)</f>
        <v>#DIV/0!</v>
      </c>
      <c r="J136" s="1">
        <f xml:space="preserve"> (C136+E136*0.5+G136)/(C136+D136+E136+G136+H136)</f>
        <v>0.125</v>
      </c>
      <c r="K136">
        <f>C136+D136+E136+G136+H136</f>
        <v>8</v>
      </c>
    </row>
    <row r="137" spans="1:11">
      <c r="A137" t="s">
        <v>8</v>
      </c>
      <c r="B137" s="16" t="s">
        <v>141</v>
      </c>
      <c r="C137">
        <v>1</v>
      </c>
      <c r="D137">
        <v>10</v>
      </c>
      <c r="E137">
        <v>1</v>
      </c>
      <c r="F137" s="1">
        <f xml:space="preserve"> (C137+(E137*0.5))/(C137+D137+E137)</f>
        <v>0.125</v>
      </c>
      <c r="G137">
        <v>0</v>
      </c>
      <c r="H137">
        <v>0</v>
      </c>
      <c r="I137" s="1" t="e">
        <f xml:space="preserve"> G137/(G137+H137)</f>
        <v>#DIV/0!</v>
      </c>
      <c r="J137" s="1">
        <f xml:space="preserve"> (C137+E137*0.5+G137)/(C137+D137+E137+G137+H137)</f>
        <v>0.125</v>
      </c>
      <c r="K137">
        <f>C137+D137+E137+G137+H137</f>
        <v>12</v>
      </c>
    </row>
    <row r="138" spans="1:11">
      <c r="A138" t="s">
        <v>101</v>
      </c>
      <c r="B138" s="16" t="s">
        <v>140</v>
      </c>
      <c r="C138">
        <v>1</v>
      </c>
      <c r="D138">
        <v>7</v>
      </c>
      <c r="E138">
        <v>0</v>
      </c>
      <c r="F138" s="1">
        <f xml:space="preserve"> (C138+(E138*0.5))/(C138+D138+E138)</f>
        <v>0.125</v>
      </c>
      <c r="G138">
        <v>0</v>
      </c>
      <c r="H138">
        <v>0</v>
      </c>
      <c r="I138" s="1" t="e">
        <f xml:space="preserve"> G138/(G138+H138)</f>
        <v>#DIV/0!</v>
      </c>
      <c r="J138" s="1">
        <f xml:space="preserve"> (C138+E138*0.5+G138)/(C138+D138+E138+G138+H138)</f>
        <v>0.125</v>
      </c>
      <c r="K138">
        <f>C138+D138+E138+G138+H138</f>
        <v>8</v>
      </c>
    </row>
    <row r="139" spans="1:11">
      <c r="A139" t="s">
        <v>88</v>
      </c>
      <c r="B139" s="16" t="s">
        <v>147</v>
      </c>
      <c r="C139">
        <v>0</v>
      </c>
      <c r="D139">
        <v>6</v>
      </c>
      <c r="E139">
        <v>2</v>
      </c>
      <c r="F139" s="1">
        <f xml:space="preserve"> (C139+(E139*0.5))/(C139+D139+E139)</f>
        <v>0.125</v>
      </c>
      <c r="G139">
        <v>0</v>
      </c>
      <c r="H139">
        <v>0</v>
      </c>
      <c r="I139" s="1" t="e">
        <f xml:space="preserve"> G139/(G139+H139)</f>
        <v>#DIV/0!</v>
      </c>
      <c r="J139" s="1">
        <f xml:space="preserve"> (C139+E139*0.5+G139)/(C139+D139+E139+G139+H139)</f>
        <v>0.125</v>
      </c>
      <c r="K139">
        <f>C139+D139+E139+G139+H139</f>
        <v>8</v>
      </c>
    </row>
    <row r="140" spans="1:11">
      <c r="A140" t="s">
        <v>93</v>
      </c>
      <c r="B140" s="16" t="s">
        <v>147</v>
      </c>
      <c r="C140">
        <v>0</v>
      </c>
      <c r="D140">
        <v>6</v>
      </c>
      <c r="E140">
        <v>2</v>
      </c>
      <c r="F140" s="1">
        <f xml:space="preserve"> (C140+(E140*0.5))/(C140+D140+E140)</f>
        <v>0.125</v>
      </c>
      <c r="G140">
        <v>0</v>
      </c>
      <c r="H140">
        <v>0</v>
      </c>
      <c r="I140" s="1" t="e">
        <f xml:space="preserve"> G140/(G140+H140)</f>
        <v>#DIV/0!</v>
      </c>
      <c r="J140" s="1">
        <f xml:space="preserve"> (C140+E140*0.5+G140)/(C140+D140+E140+G140+H140)</f>
        <v>0.125</v>
      </c>
      <c r="K140">
        <f>C140+D140+E140+G140+H140</f>
        <v>8</v>
      </c>
    </row>
    <row r="141" spans="1:11">
      <c r="A141" t="s">
        <v>200</v>
      </c>
      <c r="B141" s="16" t="s">
        <v>147</v>
      </c>
      <c r="C141">
        <v>1</v>
      </c>
      <c r="D141">
        <v>7</v>
      </c>
      <c r="E141">
        <v>0</v>
      </c>
      <c r="F141" s="1">
        <f xml:space="preserve"> (C141+(E141*0.5))/(C141+D141+E141)</f>
        <v>0.125</v>
      </c>
      <c r="G141">
        <v>0</v>
      </c>
      <c r="H141">
        <v>0</v>
      </c>
      <c r="I141" s="1" t="e">
        <f xml:space="preserve"> G141/(G141+H141)</f>
        <v>#DIV/0!</v>
      </c>
      <c r="J141" s="1">
        <f xml:space="preserve"> (C141+E141*0.5+G141)/(C141+D141+E141+G141+H141)</f>
        <v>0.125</v>
      </c>
      <c r="K141">
        <f>C141+D141+E141+G141+H141</f>
        <v>8</v>
      </c>
    </row>
    <row r="142" spans="1:11">
      <c r="A142" t="s">
        <v>30</v>
      </c>
      <c r="B142" s="16" t="s">
        <v>134</v>
      </c>
      <c r="C142">
        <v>1</v>
      </c>
      <c r="D142">
        <v>11</v>
      </c>
      <c r="E142">
        <v>0</v>
      </c>
      <c r="F142" s="1">
        <f xml:space="preserve"> (C142+(E142*0.5))/(C142+D142+E142)</f>
        <v>8.3333333333333329E-2</v>
      </c>
      <c r="G142">
        <v>0</v>
      </c>
      <c r="H142">
        <v>0</v>
      </c>
      <c r="I142" s="1" t="e">
        <f xml:space="preserve"> G142/(G142+H142)</f>
        <v>#DIV/0!</v>
      </c>
      <c r="J142" s="1">
        <f xml:space="preserve"> (C142+E142*0.5+G142)/(C142+D142+E142+G142+H142)</f>
        <v>8.3333333333333329E-2</v>
      </c>
      <c r="K142">
        <f>C142+D142+E142+G142+H142</f>
        <v>12</v>
      </c>
    </row>
    <row r="143" spans="1:11">
      <c r="A143" t="s">
        <v>168</v>
      </c>
      <c r="B143" s="16" t="s">
        <v>137</v>
      </c>
      <c r="C143">
        <v>0</v>
      </c>
      <c r="D143">
        <v>5</v>
      </c>
      <c r="E143">
        <v>1</v>
      </c>
      <c r="F143" s="1">
        <f xml:space="preserve"> (C143+(E143*0.5))/(C143+D143+E143)</f>
        <v>8.3333333333333329E-2</v>
      </c>
      <c r="G143">
        <v>0</v>
      </c>
      <c r="H143">
        <v>0</v>
      </c>
      <c r="I143" s="1" t="e">
        <f xml:space="preserve"> G143/(G143+H143)</f>
        <v>#DIV/0!</v>
      </c>
      <c r="J143" s="1">
        <f xml:space="preserve"> (C143+E143*0.5+G143)/(C143+D143+E143+G143+H143)</f>
        <v>8.3333333333333329E-2</v>
      </c>
      <c r="K143">
        <f>C143+D143+E143+G143+H143</f>
        <v>6</v>
      </c>
    </row>
    <row r="144" spans="1:11">
      <c r="A144" t="s">
        <v>34</v>
      </c>
      <c r="B144" s="16" t="s">
        <v>138</v>
      </c>
      <c r="C144">
        <v>1</v>
      </c>
      <c r="D144">
        <v>12</v>
      </c>
      <c r="E144">
        <v>0</v>
      </c>
      <c r="F144" s="1">
        <f xml:space="preserve"> (C144+(E144*0.5))/(C144+D144+E144)</f>
        <v>7.6923076923076927E-2</v>
      </c>
      <c r="G144">
        <v>0</v>
      </c>
      <c r="H144">
        <v>0</v>
      </c>
      <c r="I144" s="1" t="e">
        <f xml:space="preserve"> G144/(G144+H144)</f>
        <v>#DIV/0!</v>
      </c>
      <c r="J144" s="1">
        <f xml:space="preserve"> (C144+E144*0.5+G144)/(C144+D144+E144+G144+H144)</f>
        <v>7.6923076923076927E-2</v>
      </c>
      <c r="K144">
        <f>C144+D144+E144+G144+H144</f>
        <v>13</v>
      </c>
    </row>
    <row r="145" spans="1:11">
      <c r="A145" t="s">
        <v>98</v>
      </c>
      <c r="B145" s="16" t="s">
        <v>140</v>
      </c>
      <c r="C145">
        <v>0</v>
      </c>
      <c r="D145">
        <v>7</v>
      </c>
      <c r="E145">
        <v>1</v>
      </c>
      <c r="F145" s="1">
        <f xml:space="preserve"> (C145+(E145*0.5))/(C145+D145+E145)</f>
        <v>6.25E-2</v>
      </c>
      <c r="G145">
        <v>0</v>
      </c>
      <c r="H145">
        <v>0</v>
      </c>
      <c r="I145" s="1" t="e">
        <f xml:space="preserve"> G145/(G145+H145)</f>
        <v>#DIV/0!</v>
      </c>
      <c r="J145" s="1">
        <f xml:space="preserve"> (C145+E145*0.5+G145)/(C145+D145+E145+G145+H145)</f>
        <v>6.25E-2</v>
      </c>
      <c r="K145">
        <f>C145+D145+E145+G145+H145</f>
        <v>8</v>
      </c>
    </row>
    <row r="146" spans="1:11">
      <c r="A146" t="s">
        <v>71</v>
      </c>
      <c r="B146" s="16" t="s">
        <v>127</v>
      </c>
      <c r="C146">
        <v>0</v>
      </c>
      <c r="D146">
        <v>7</v>
      </c>
      <c r="E146">
        <v>1</v>
      </c>
      <c r="F146" s="1">
        <f xml:space="preserve"> (C146+(E146*0.5))/(C146+D146+E146)</f>
        <v>6.25E-2</v>
      </c>
      <c r="G146">
        <v>0</v>
      </c>
      <c r="H146">
        <v>0</v>
      </c>
      <c r="I146" s="1" t="e">
        <f xml:space="preserve"> G146/(G146+H146)</f>
        <v>#DIV/0!</v>
      </c>
      <c r="J146" s="1">
        <f xml:space="preserve"> (C146+E146*0.5+G146)/(C146+D146+E146+G146+H146)</f>
        <v>6.25E-2</v>
      </c>
      <c r="K146">
        <f>C146+D146+E146+G146+H146</f>
        <v>8</v>
      </c>
    </row>
    <row r="147" spans="1:11">
      <c r="A147" t="s">
        <v>114</v>
      </c>
      <c r="B147" s="16" t="s">
        <v>141</v>
      </c>
      <c r="C147">
        <v>1</v>
      </c>
      <c r="D147">
        <v>15</v>
      </c>
      <c r="E147">
        <v>0</v>
      </c>
      <c r="F147" s="1">
        <f xml:space="preserve"> (C147+(E147*0.5))/(C147+D147+E147)</f>
        <v>6.25E-2</v>
      </c>
      <c r="G147">
        <v>0</v>
      </c>
      <c r="H147">
        <v>0</v>
      </c>
      <c r="I147" s="1" t="e">
        <f xml:space="preserve"> G147/(G147+H147)</f>
        <v>#DIV/0!</v>
      </c>
      <c r="J147" s="1">
        <f xml:space="preserve"> (C147+E147*0.5+G147)/(C147+D147+E147+G147+H147)</f>
        <v>6.25E-2</v>
      </c>
      <c r="K147">
        <f>C147+D147+E147+G147+H147</f>
        <v>16</v>
      </c>
    </row>
    <row r="148" spans="1:11">
      <c r="A148" t="s">
        <v>74</v>
      </c>
      <c r="B148" s="16" t="s">
        <v>131</v>
      </c>
      <c r="C148">
        <v>0</v>
      </c>
      <c r="D148">
        <v>8</v>
      </c>
      <c r="E148">
        <v>0</v>
      </c>
      <c r="F148" s="1">
        <f xml:space="preserve"> (C148+(E148*0.5))/(C148+D148+E148)</f>
        <v>0</v>
      </c>
      <c r="G148">
        <v>0</v>
      </c>
      <c r="H148">
        <v>0</v>
      </c>
      <c r="I148" s="1" t="e">
        <f xml:space="preserve"> G148/(G148+H148)</f>
        <v>#DIV/0!</v>
      </c>
      <c r="J148" s="1">
        <f xml:space="preserve"> (C148+E148*0.5+G148)/(C148+D148+E148+G148+H148)</f>
        <v>0</v>
      </c>
      <c r="K148">
        <f>C148+D148+E148+G148+H148</f>
        <v>8</v>
      </c>
    </row>
    <row r="149" spans="1:11">
      <c r="A149" t="s">
        <v>109</v>
      </c>
      <c r="B149" s="16" t="s">
        <v>129</v>
      </c>
      <c r="C149">
        <v>0</v>
      </c>
      <c r="D149">
        <v>8</v>
      </c>
      <c r="E149">
        <v>0</v>
      </c>
      <c r="F149" s="1">
        <f xml:space="preserve"> (C149+(E149*0.5))/(C149+D149+E149)</f>
        <v>0</v>
      </c>
      <c r="G149">
        <v>0</v>
      </c>
      <c r="H149">
        <v>0</v>
      </c>
      <c r="I149" s="1" t="e">
        <f xml:space="preserve"> G149/(G149+H149)</f>
        <v>#DIV/0!</v>
      </c>
      <c r="J149" s="1">
        <f xml:space="preserve"> (C149+E149*0.5+G149)/(C149+D149+E149+G149+H149)</f>
        <v>0</v>
      </c>
      <c r="K149">
        <f>C149+D149+E149+G149+H149</f>
        <v>8</v>
      </c>
    </row>
    <row r="150" spans="1:11">
      <c r="A150" t="s">
        <v>31</v>
      </c>
      <c r="B150" s="16" t="s">
        <v>127</v>
      </c>
      <c r="C150">
        <v>0</v>
      </c>
      <c r="D150">
        <v>12</v>
      </c>
      <c r="E150">
        <v>0</v>
      </c>
      <c r="F150" s="1">
        <f xml:space="preserve"> (C150+(E150*0.5))/(C150+D150+E150)</f>
        <v>0</v>
      </c>
      <c r="G150">
        <v>0</v>
      </c>
      <c r="H150">
        <v>0</v>
      </c>
      <c r="I150" s="1" t="e">
        <f xml:space="preserve"> G150/(G150+H150)</f>
        <v>#DIV/0!</v>
      </c>
      <c r="J150" s="1">
        <f xml:space="preserve"> (C150+E150*0.5+G150)/(C150+D150+E150+G150+H150)</f>
        <v>0</v>
      </c>
      <c r="K150">
        <f>C150+D150+E150+G150+H150</f>
        <v>12</v>
      </c>
    </row>
    <row r="151" spans="1:11">
      <c r="A151" t="s">
        <v>156</v>
      </c>
      <c r="B151" s="16" t="s">
        <v>129</v>
      </c>
      <c r="C151">
        <v>0</v>
      </c>
      <c r="D151">
        <v>1</v>
      </c>
      <c r="E151">
        <v>0</v>
      </c>
      <c r="F151" s="1">
        <f xml:space="preserve"> (C151+(E151*0.5))/(C151+D151+E151)</f>
        <v>0</v>
      </c>
      <c r="G151">
        <v>0</v>
      </c>
      <c r="H151">
        <v>0</v>
      </c>
      <c r="I151" s="1" t="e">
        <f xml:space="preserve"> G151/(G151+H151)</f>
        <v>#DIV/0!</v>
      </c>
      <c r="J151" s="1">
        <f xml:space="preserve"> (C151+E151*0.5+G151)/(C151+D151+E151+G151+H151)</f>
        <v>0</v>
      </c>
      <c r="K151">
        <f>C151+D151+E151+G151+H151</f>
        <v>1</v>
      </c>
    </row>
    <row r="152" spans="1:11">
      <c r="A152" t="s">
        <v>158</v>
      </c>
      <c r="B152" s="16" t="s">
        <v>128</v>
      </c>
      <c r="C152">
        <v>0</v>
      </c>
      <c r="D152">
        <v>10</v>
      </c>
      <c r="E152">
        <v>0</v>
      </c>
      <c r="F152" s="1">
        <f xml:space="preserve"> (C152+(E152*0.5))/(C152+D152+E152)</f>
        <v>0</v>
      </c>
      <c r="G152">
        <v>0</v>
      </c>
      <c r="H152">
        <v>0</v>
      </c>
      <c r="I152" s="1" t="e">
        <f xml:space="preserve"> G152/(G152+H152)</f>
        <v>#DIV/0!</v>
      </c>
      <c r="J152" s="1">
        <f xml:space="preserve"> (C152+E152*0.5+G152)/(C152+D152+E152+G152+H152)</f>
        <v>0</v>
      </c>
      <c r="K152">
        <f>C152+D152+E152+G152+H152</f>
        <v>10</v>
      </c>
    </row>
    <row r="153" spans="1:11">
      <c r="A153" t="s">
        <v>174</v>
      </c>
      <c r="B153" s="16" t="s">
        <v>136</v>
      </c>
      <c r="C153">
        <v>0</v>
      </c>
      <c r="D153">
        <v>16</v>
      </c>
      <c r="E153">
        <v>0</v>
      </c>
      <c r="F153" s="1">
        <f xml:space="preserve"> (C153+(E153*0.5))/(C153+D153+E153)</f>
        <v>0</v>
      </c>
      <c r="G153">
        <v>0</v>
      </c>
      <c r="H153">
        <v>0</v>
      </c>
      <c r="I153" s="1" t="e">
        <f xml:space="preserve"> G153/(G153+H153)</f>
        <v>#DIV/0!</v>
      </c>
      <c r="J153" s="1">
        <f xml:space="preserve"> (C153+E153*0.5+G153)/(C153+D153+E153+G153+H153)</f>
        <v>0</v>
      </c>
      <c r="K153">
        <f>C153+D153+E153+G153+H153</f>
        <v>16</v>
      </c>
    </row>
    <row r="154" spans="1:11">
      <c r="A154" t="s">
        <v>201</v>
      </c>
      <c r="B154" s="16" t="s">
        <v>129</v>
      </c>
      <c r="C154">
        <v>0</v>
      </c>
      <c r="D154">
        <v>4</v>
      </c>
      <c r="E154">
        <v>0</v>
      </c>
      <c r="F154" s="1">
        <f xml:space="preserve"> (C154+(E154*0.5))/(C154+D154+E154)</f>
        <v>0</v>
      </c>
      <c r="G154">
        <v>0</v>
      </c>
      <c r="H154">
        <v>0</v>
      </c>
      <c r="I154" s="1" t="e">
        <f xml:space="preserve"> G154/(G154+H154)</f>
        <v>#DIV/0!</v>
      </c>
      <c r="J154" s="1">
        <f xml:space="preserve"> (C154+E154*0.5+G154)/(C154+D154+E154+G154+H154)</f>
        <v>0</v>
      </c>
      <c r="K154">
        <f>C154+D154+E154+G154+H154</f>
        <v>4</v>
      </c>
    </row>
    <row r="155" spans="1:11">
      <c r="A155" t="s">
        <v>187</v>
      </c>
      <c r="B155" s="16" t="s">
        <v>137</v>
      </c>
      <c r="C155">
        <v>0</v>
      </c>
      <c r="D155">
        <v>8</v>
      </c>
      <c r="E155">
        <v>0</v>
      </c>
      <c r="F155" s="1">
        <f xml:space="preserve"> (C155+(E155*0.5))/(C155+D155+E155)</f>
        <v>0</v>
      </c>
      <c r="G155">
        <v>0</v>
      </c>
      <c r="H155">
        <v>0</v>
      </c>
      <c r="I155" s="1" t="e">
        <f xml:space="preserve"> G155/(G155+H155)</f>
        <v>#DIV/0!</v>
      </c>
      <c r="J155" s="1">
        <f xml:space="preserve"> (C155+E155*0.5+G155)/(C155+D155+E155+G155+H155)</f>
        <v>0</v>
      </c>
      <c r="K155">
        <f>C155+D155+E155+G155+H155</f>
        <v>8</v>
      </c>
    </row>
    <row r="156" spans="1:11">
      <c r="K156">
        <f>SUM(K2:K155)</f>
        <v>3268</v>
      </c>
    </row>
  </sheetData>
  <sortState ref="A2:K156">
    <sortCondition descending="1" ref="J1"/>
  </sortState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I2" sqref="I2"/>
    </sheetView>
  </sheetViews>
  <sheetFormatPr defaultRowHeight="15"/>
  <cols>
    <col min="1" max="1" width="22.85546875" customWidth="1"/>
    <col min="10" max="10" width="11.85546875" customWidth="1"/>
  </cols>
  <sheetData>
    <row r="1" spans="1:11" s="14" customFormat="1">
      <c r="A1" s="11" t="s">
        <v>149</v>
      </c>
      <c r="B1" s="5" t="s">
        <v>17</v>
      </c>
      <c r="C1" s="5" t="s">
        <v>18</v>
      </c>
      <c r="D1" s="5" t="s">
        <v>19</v>
      </c>
      <c r="E1" s="5" t="s">
        <v>16</v>
      </c>
      <c r="F1" s="5" t="s">
        <v>5</v>
      </c>
      <c r="G1" s="5" t="s">
        <v>6</v>
      </c>
      <c r="H1" s="6" t="s">
        <v>7</v>
      </c>
      <c r="I1" s="5" t="s">
        <v>15</v>
      </c>
      <c r="J1" s="5" t="s">
        <v>148</v>
      </c>
      <c r="K1" s="13"/>
    </row>
    <row r="2" spans="1:11">
      <c r="A2" t="s">
        <v>125</v>
      </c>
      <c r="B2">
        <v>66</v>
      </c>
      <c r="C2">
        <v>18</v>
      </c>
      <c r="D2">
        <v>16</v>
      </c>
      <c r="E2" s="1">
        <f xml:space="preserve"> (B2+(D2*0.5))/(B2+C2+D2)</f>
        <v>0.74</v>
      </c>
      <c r="F2">
        <v>18</v>
      </c>
      <c r="G2">
        <v>5</v>
      </c>
      <c r="H2" s="1">
        <f xml:space="preserve"> F2/(F2+G2)</f>
        <v>0.78260869565217395</v>
      </c>
      <c r="I2" s="1">
        <f xml:space="preserve"> (B2+D2*0.5+F2)/(B2+C2+D2+F2+G2)</f>
        <v>0.74796747967479671</v>
      </c>
      <c r="J2">
        <f>B2+C2+D2+F2+G2</f>
        <v>123</v>
      </c>
    </row>
    <row r="3" spans="1:11">
      <c r="A3" t="s">
        <v>133</v>
      </c>
      <c r="B3">
        <v>33</v>
      </c>
      <c r="C3">
        <v>12</v>
      </c>
      <c r="D3">
        <v>3</v>
      </c>
      <c r="E3" s="1">
        <f xml:space="preserve"> (B3+(D3*0.5))/(B3+C3+D3)</f>
        <v>0.71875</v>
      </c>
      <c r="F3">
        <v>5</v>
      </c>
      <c r="G3">
        <v>4</v>
      </c>
      <c r="H3" s="1">
        <f xml:space="preserve"> F3/(F3+G3)</f>
        <v>0.55555555555555558</v>
      </c>
      <c r="I3" s="1">
        <f xml:space="preserve"> (B3+D3*0.5+F3)/(B3+C3+D3+F3+G3)</f>
        <v>0.69298245614035092</v>
      </c>
      <c r="J3">
        <f>B3+C3+D3+F3+G3</f>
        <v>57</v>
      </c>
    </row>
    <row r="4" spans="1:11">
      <c r="A4" t="s">
        <v>135</v>
      </c>
      <c r="B4">
        <v>13</v>
      </c>
      <c r="C4">
        <v>6</v>
      </c>
      <c r="D4">
        <v>5</v>
      </c>
      <c r="E4" s="1">
        <f xml:space="preserve"> (B4+(D4*0.5))/(B4+C4+D4)</f>
        <v>0.64583333333333337</v>
      </c>
      <c r="F4">
        <v>4</v>
      </c>
      <c r="G4">
        <v>3</v>
      </c>
      <c r="H4" s="1">
        <f xml:space="preserve"> F4/(F4+G4)</f>
        <v>0.5714285714285714</v>
      </c>
      <c r="I4" s="1">
        <f xml:space="preserve"> (B4+D4*0.5+F4)/(B4+C4+D4+F4+G4)</f>
        <v>0.62903225806451613</v>
      </c>
      <c r="J4">
        <f>B4+C4+D4+F4+G4</f>
        <v>31</v>
      </c>
    </row>
    <row r="5" spans="1:11">
      <c r="A5" t="s">
        <v>189</v>
      </c>
      <c r="B5">
        <v>17</v>
      </c>
      <c r="C5">
        <v>8</v>
      </c>
      <c r="D5">
        <v>7</v>
      </c>
      <c r="E5" s="1">
        <f xml:space="preserve"> (B5+(D5*0.5))/(B5+C5+D5)</f>
        <v>0.640625</v>
      </c>
      <c r="F5">
        <v>2</v>
      </c>
      <c r="G5">
        <v>2</v>
      </c>
      <c r="H5" s="1">
        <f xml:space="preserve"> F5/(F5+G5)</f>
        <v>0.5</v>
      </c>
      <c r="I5" s="1">
        <f xml:space="preserve"> (B5+D5*0.5+F5)/(B5+C5+D5+F5+G5)</f>
        <v>0.625</v>
      </c>
      <c r="J5">
        <f>B5+C5+D5+F5+G5</f>
        <v>36</v>
      </c>
    </row>
    <row r="6" spans="1:11">
      <c r="A6" t="s">
        <v>131</v>
      </c>
      <c r="B6">
        <v>30</v>
      </c>
      <c r="C6">
        <v>20</v>
      </c>
      <c r="D6">
        <v>6</v>
      </c>
      <c r="E6" s="1">
        <f xml:space="preserve"> (B6+(D6*0.5))/(B6+C6+D6)</f>
        <v>0.5892857142857143</v>
      </c>
      <c r="F6">
        <v>10</v>
      </c>
      <c r="G6">
        <v>3</v>
      </c>
      <c r="H6" s="1">
        <f xml:space="preserve"> F6/(F6+G6)</f>
        <v>0.76923076923076927</v>
      </c>
      <c r="I6" s="1">
        <f xml:space="preserve"> (B6+D6*0.5+F6)/(B6+C6+D6+F6+G6)</f>
        <v>0.62318840579710144</v>
      </c>
      <c r="J6">
        <f>B6+C6+D6+F6+G6</f>
        <v>69</v>
      </c>
    </row>
    <row r="7" spans="1:11">
      <c r="A7" t="s">
        <v>127</v>
      </c>
      <c r="B7">
        <v>135</v>
      </c>
      <c r="C7">
        <v>79</v>
      </c>
      <c r="D7">
        <v>30</v>
      </c>
      <c r="E7" s="1">
        <f xml:space="preserve"> (B7+(D7*0.5))/(B7+C7+D7)</f>
        <v>0.61475409836065575</v>
      </c>
      <c r="F7">
        <v>17</v>
      </c>
      <c r="G7">
        <v>19</v>
      </c>
      <c r="H7" s="1">
        <f xml:space="preserve"> F7/(F7+G7)</f>
        <v>0.47222222222222221</v>
      </c>
      <c r="I7" s="1">
        <f xml:space="preserve"> (B7+D7*0.5+F7)/(B7+C7+D7+F7+G7)</f>
        <v>0.59642857142857142</v>
      </c>
      <c r="J7">
        <f>B7+C7+D7+F7+G7</f>
        <v>280</v>
      </c>
    </row>
    <row r="8" spans="1:11">
      <c r="A8" t="s">
        <v>124</v>
      </c>
      <c r="B8">
        <v>88</v>
      </c>
      <c r="C8">
        <v>60</v>
      </c>
      <c r="D8">
        <v>29</v>
      </c>
      <c r="E8" s="1">
        <f xml:space="preserve"> (B8+(D8*0.5))/(B8+C8+D8)</f>
        <v>0.57909604519774016</v>
      </c>
      <c r="F8">
        <v>14</v>
      </c>
      <c r="G8">
        <v>7</v>
      </c>
      <c r="H8" s="1">
        <f xml:space="preserve"> F8/(F8+G8)</f>
        <v>0.66666666666666663</v>
      </c>
      <c r="I8" s="1">
        <f xml:space="preserve"> (B8+D8*0.5+F8)/(B8+C8+D8+F8+G8)</f>
        <v>0.58838383838383834</v>
      </c>
      <c r="J8">
        <f>B8+C8+D8+F8+G8</f>
        <v>198</v>
      </c>
    </row>
    <row r="9" spans="1:11">
      <c r="A9" t="s">
        <v>145</v>
      </c>
      <c r="B9">
        <v>15</v>
      </c>
      <c r="C9">
        <v>12</v>
      </c>
      <c r="D9">
        <v>5</v>
      </c>
      <c r="E9" s="1">
        <f xml:space="preserve"> (B9+(D9*0.5))/(B9+C9+D9)</f>
        <v>0.546875</v>
      </c>
      <c r="F9">
        <v>3</v>
      </c>
      <c r="G9">
        <v>1</v>
      </c>
      <c r="H9" s="1">
        <f xml:space="preserve"> F9/(F9+G9)</f>
        <v>0.75</v>
      </c>
      <c r="I9" s="1">
        <f xml:space="preserve"> (B9+D9*0.5+F9)/(B9+C9+D9+F9+G9)</f>
        <v>0.56944444444444442</v>
      </c>
      <c r="J9">
        <f>B9+C9+D9+F9+G9</f>
        <v>36</v>
      </c>
    </row>
    <row r="10" spans="1:11">
      <c r="A10" t="s">
        <v>132</v>
      </c>
      <c r="B10">
        <v>30</v>
      </c>
      <c r="C10">
        <v>23</v>
      </c>
      <c r="D10">
        <v>11</v>
      </c>
      <c r="E10" s="1">
        <f xml:space="preserve"> (B10+(D10*0.5))/(B10+C10+D10)</f>
        <v>0.5546875</v>
      </c>
      <c r="F10">
        <v>4</v>
      </c>
      <c r="G10">
        <v>5</v>
      </c>
      <c r="H10" s="1">
        <f xml:space="preserve"> F10/(F10+G10)</f>
        <v>0.44444444444444442</v>
      </c>
      <c r="I10" s="1">
        <f xml:space="preserve"> (B10+D10*0.5+F10)/(B10+C10+D10+F10+G10)</f>
        <v>0.54109589041095896</v>
      </c>
      <c r="J10">
        <f>B10+C10+D10+F10+G10</f>
        <v>73</v>
      </c>
    </row>
    <row r="11" spans="1:11">
      <c r="A11" t="s">
        <v>128</v>
      </c>
      <c r="B11">
        <v>82</v>
      </c>
      <c r="C11">
        <v>76</v>
      </c>
      <c r="D11">
        <v>32</v>
      </c>
      <c r="E11" s="1">
        <f xml:space="preserve"> (B11+(D11*0.5))/(B11+C11+D11)</f>
        <v>0.51578947368421058</v>
      </c>
      <c r="F11">
        <v>9</v>
      </c>
      <c r="G11">
        <v>9</v>
      </c>
      <c r="H11" s="1">
        <f xml:space="preserve"> F11/(F11+G11)</f>
        <v>0.5</v>
      </c>
      <c r="I11" s="1">
        <f xml:space="preserve"> (B11+D11*0.5+F11)/(B11+C11+D11+F11+G11)</f>
        <v>0.51442307692307687</v>
      </c>
      <c r="J11">
        <f>B11+C11+D11+F11+G11</f>
        <v>208</v>
      </c>
    </row>
    <row r="12" spans="1:11">
      <c r="A12" t="s">
        <v>130</v>
      </c>
      <c r="B12">
        <v>86</v>
      </c>
      <c r="C12">
        <v>85</v>
      </c>
      <c r="D12">
        <v>37</v>
      </c>
      <c r="E12" s="1">
        <f xml:space="preserve"> (B12+(D12*0.5))/(B12+C12+D12)</f>
        <v>0.50240384615384615</v>
      </c>
      <c r="F12">
        <v>11</v>
      </c>
      <c r="G12">
        <v>11</v>
      </c>
      <c r="H12" s="1">
        <f xml:space="preserve"> F12/(F12+G12)</f>
        <v>0.5</v>
      </c>
      <c r="I12" s="1">
        <f xml:space="preserve"> (B12+D12*0.5+F12)/(B12+C12+D12+F12+G12)</f>
        <v>0.50217391304347825</v>
      </c>
      <c r="J12">
        <f>B12+C12+D12+F12+G12</f>
        <v>230</v>
      </c>
    </row>
    <row r="13" spans="1:11">
      <c r="A13" t="s">
        <v>129</v>
      </c>
      <c r="B13">
        <v>57</v>
      </c>
      <c r="C13">
        <v>61</v>
      </c>
      <c r="D13">
        <v>19</v>
      </c>
      <c r="E13" s="1">
        <f xml:space="preserve"> (B13+(D13*0.5))/(B13+C13+D13)</f>
        <v>0.48540145985401462</v>
      </c>
      <c r="F13">
        <v>11</v>
      </c>
      <c r="G13">
        <v>10</v>
      </c>
      <c r="H13" s="1">
        <f xml:space="preserve"> F13/(F13+G13)</f>
        <v>0.52380952380952384</v>
      </c>
      <c r="I13" s="1">
        <f xml:space="preserve"> (B13+D13*0.5+F13)/(B13+C13+D13+F13+G13)</f>
        <v>0.49050632911392406</v>
      </c>
      <c r="J13">
        <f>B13+C13+D13+F13+G13</f>
        <v>158</v>
      </c>
    </row>
    <row r="14" spans="1:11">
      <c r="A14" t="s">
        <v>126</v>
      </c>
      <c r="B14">
        <v>70</v>
      </c>
      <c r="C14">
        <v>81</v>
      </c>
      <c r="D14">
        <v>25</v>
      </c>
      <c r="E14" s="1">
        <f xml:space="preserve"> (B14+(D14*0.5))/(B14+C14+D14)</f>
        <v>0.46875</v>
      </c>
      <c r="F14">
        <v>11</v>
      </c>
      <c r="G14">
        <v>6</v>
      </c>
      <c r="H14" s="1">
        <f xml:space="preserve"> F14/(F14+G14)</f>
        <v>0.6470588235294118</v>
      </c>
      <c r="I14" s="1">
        <f xml:space="preserve"> (B14+D14*0.5+F14)/(B14+C14+D14+F14+G14)</f>
        <v>0.4844559585492228</v>
      </c>
      <c r="J14">
        <f>B14+C14+D14+F14+G14</f>
        <v>193</v>
      </c>
    </row>
    <row r="15" spans="1:11">
      <c r="A15" t="s">
        <v>144</v>
      </c>
      <c r="B15">
        <v>43</v>
      </c>
      <c r="C15">
        <v>47</v>
      </c>
      <c r="D15">
        <v>18</v>
      </c>
      <c r="E15" s="1">
        <f xml:space="preserve"> (B15+(D15*0.5))/(B15+C15+D15)</f>
        <v>0.48148148148148145</v>
      </c>
      <c r="F15">
        <v>7</v>
      </c>
      <c r="G15">
        <v>7</v>
      </c>
      <c r="H15" s="1">
        <f xml:space="preserve"> F15/(F15+G15)</f>
        <v>0.5</v>
      </c>
      <c r="I15" s="1">
        <f xml:space="preserve"> (B15+D15*0.5+F15)/(B15+C15+D15+F15+G15)</f>
        <v>0.48360655737704916</v>
      </c>
      <c r="J15">
        <f>B15+C15+D15+F15+G15</f>
        <v>122</v>
      </c>
    </row>
    <row r="16" spans="1:11">
      <c r="A16" t="s">
        <v>140</v>
      </c>
      <c r="B16">
        <v>107</v>
      </c>
      <c r="C16">
        <v>108</v>
      </c>
      <c r="D16">
        <v>47</v>
      </c>
      <c r="E16" s="1">
        <f xml:space="preserve"> (B16+(D16*0.5))/(B16+C16+D16)</f>
        <v>0.49809160305343514</v>
      </c>
      <c r="F16">
        <v>11</v>
      </c>
      <c r="G16">
        <v>20</v>
      </c>
      <c r="H16" s="1">
        <f xml:space="preserve"> F16/(F16+G16)</f>
        <v>0.35483870967741937</v>
      </c>
      <c r="I16" s="1">
        <f xml:space="preserve"> (B16+D16*0.5+F16)/(B16+C16+D16+F16+G16)</f>
        <v>0.48293515358361777</v>
      </c>
      <c r="J16">
        <f>B16+C16+D16+F16+G16</f>
        <v>293</v>
      </c>
    </row>
    <row r="17" spans="1:10">
      <c r="A17" t="s">
        <v>142</v>
      </c>
      <c r="B17">
        <v>11</v>
      </c>
      <c r="C17">
        <v>14</v>
      </c>
      <c r="D17">
        <v>7</v>
      </c>
      <c r="E17" s="1">
        <f xml:space="preserve"> (B17+(D17*0.5))/(B17+C17+D17)</f>
        <v>0.453125</v>
      </c>
      <c r="F17">
        <v>0</v>
      </c>
      <c r="G17">
        <v>0</v>
      </c>
      <c r="H17" s="1" t="e">
        <f xml:space="preserve"> F17/(F17+G17)</f>
        <v>#DIV/0!</v>
      </c>
      <c r="I17" s="1">
        <f xml:space="preserve"> (B17+D17*0.5+F17)/(B17+C17+D17+F17+G17)</f>
        <v>0.453125</v>
      </c>
      <c r="J17">
        <f>B17+C17+D17+F17+G17</f>
        <v>32</v>
      </c>
    </row>
    <row r="18" spans="1:10">
      <c r="A18" t="s">
        <v>137</v>
      </c>
      <c r="B18">
        <v>138</v>
      </c>
      <c r="C18">
        <v>183</v>
      </c>
      <c r="D18">
        <v>70</v>
      </c>
      <c r="E18" s="1">
        <f xml:space="preserve"> (B18+(D18*0.5))/(B18+C18+D18)</f>
        <v>0.44245524296675193</v>
      </c>
      <c r="F18">
        <v>13</v>
      </c>
      <c r="G18">
        <v>21</v>
      </c>
      <c r="H18" s="1">
        <f xml:space="preserve"> F18/(F18+G18)</f>
        <v>0.38235294117647056</v>
      </c>
      <c r="I18" s="1">
        <f xml:space="preserve"> (B18+D18*0.5+F18)/(B18+C18+D18+F18+G18)</f>
        <v>0.43764705882352939</v>
      </c>
      <c r="J18">
        <f>B18+C18+D18+F18+G18</f>
        <v>425</v>
      </c>
    </row>
    <row r="19" spans="1:10">
      <c r="A19" t="s">
        <v>136</v>
      </c>
      <c r="B19">
        <v>31</v>
      </c>
      <c r="C19">
        <v>44</v>
      </c>
      <c r="D19">
        <v>5</v>
      </c>
      <c r="E19" s="1">
        <f xml:space="preserve"> (B19+(D19*0.5))/(B19+C19+D19)</f>
        <v>0.41875000000000001</v>
      </c>
      <c r="F19">
        <v>3</v>
      </c>
      <c r="G19">
        <v>3</v>
      </c>
      <c r="H19" s="1">
        <f xml:space="preserve"> F19/(F19+G19)</f>
        <v>0.5</v>
      </c>
      <c r="I19" s="1">
        <f xml:space="preserve"> (B19+D19*0.5+F19)/(B19+C19+D19+F19+G19)</f>
        <v>0.42441860465116277</v>
      </c>
      <c r="J19">
        <f>B19+C19+D19+F19+G19</f>
        <v>86</v>
      </c>
    </row>
    <row r="20" spans="1:10">
      <c r="A20" t="s">
        <v>134</v>
      </c>
      <c r="B20">
        <v>71</v>
      </c>
      <c r="C20">
        <v>114</v>
      </c>
      <c r="D20">
        <v>43</v>
      </c>
      <c r="E20" s="1">
        <f xml:space="preserve"> (B20+(D20*0.5))/(B20+C20+D20)</f>
        <v>0.4057017543859649</v>
      </c>
      <c r="F20">
        <v>5</v>
      </c>
      <c r="G20">
        <v>10</v>
      </c>
      <c r="H20" s="1">
        <f xml:space="preserve"> F20/(F20+G20)</f>
        <v>0.33333333333333331</v>
      </c>
      <c r="I20" s="1">
        <f xml:space="preserve"> (B20+D20*0.5+F20)/(B20+C20+D20+F20+G20)</f>
        <v>0.40123456790123457</v>
      </c>
      <c r="J20">
        <f>B20+C20+D20+F20+G20</f>
        <v>243</v>
      </c>
    </row>
    <row r="21" spans="1:10">
      <c r="A21" t="s">
        <v>138</v>
      </c>
      <c r="B21">
        <v>23</v>
      </c>
      <c r="C21">
        <v>34</v>
      </c>
      <c r="D21">
        <v>10</v>
      </c>
      <c r="E21" s="1">
        <f xml:space="preserve"> (B21+(D21*0.5))/(B21+C21+D21)</f>
        <v>0.41791044776119401</v>
      </c>
      <c r="F21">
        <v>0</v>
      </c>
      <c r="G21">
        <v>4</v>
      </c>
      <c r="H21" s="1">
        <f xml:space="preserve"> F21/(F21+G21)</f>
        <v>0</v>
      </c>
      <c r="I21" s="1">
        <f xml:space="preserve"> (B21+D21*0.5+F21)/(B21+C21+D21+F21+G21)</f>
        <v>0.39436619718309857</v>
      </c>
      <c r="J21">
        <f>B21+C21+D21+F21+G21</f>
        <v>71</v>
      </c>
    </row>
    <row r="22" spans="1:10">
      <c r="A22" t="s">
        <v>146</v>
      </c>
      <c r="B22">
        <v>12</v>
      </c>
      <c r="C22">
        <v>21</v>
      </c>
      <c r="D22">
        <v>3</v>
      </c>
      <c r="E22" s="1">
        <f xml:space="preserve"> (B22+(D22*0.5))/(B22+C22+D22)</f>
        <v>0.375</v>
      </c>
      <c r="F22">
        <v>1</v>
      </c>
      <c r="G22">
        <v>1</v>
      </c>
      <c r="H22" s="1">
        <f xml:space="preserve"> F22/(F22+G22)</f>
        <v>0.5</v>
      </c>
      <c r="I22" s="1">
        <f xml:space="preserve"> (B22+D22*0.5+F22)/(B22+C22+D22+F22+G22)</f>
        <v>0.38157894736842107</v>
      </c>
      <c r="J22">
        <f>B22+C22+D22+F22+G22</f>
        <v>38</v>
      </c>
    </row>
    <row r="23" spans="1:10">
      <c r="A23" t="s">
        <v>143</v>
      </c>
      <c r="B23">
        <v>10</v>
      </c>
      <c r="C23">
        <v>16</v>
      </c>
      <c r="D23">
        <v>2</v>
      </c>
      <c r="E23" s="1">
        <f xml:space="preserve"> (B23+(D23*0.5))/(B23+C23+D23)</f>
        <v>0.39285714285714285</v>
      </c>
      <c r="F23">
        <v>0</v>
      </c>
      <c r="G23">
        <v>2</v>
      </c>
      <c r="H23" s="1">
        <f xml:space="preserve"> F23/(F23+G23)</f>
        <v>0</v>
      </c>
      <c r="I23" s="1">
        <f xml:space="preserve"> (B23+D23*0.5+F23)/(B23+C23+D23+F23+G23)</f>
        <v>0.36666666666666664</v>
      </c>
      <c r="J23">
        <f>B23+C23+D23+F23+G23</f>
        <v>30</v>
      </c>
    </row>
    <row r="24" spans="1:10">
      <c r="A24" t="s">
        <v>139</v>
      </c>
      <c r="B24">
        <v>35</v>
      </c>
      <c r="C24">
        <v>70</v>
      </c>
      <c r="D24">
        <v>11</v>
      </c>
      <c r="E24" s="1">
        <f xml:space="preserve"> (B24+(D24*0.5))/(B24+C24+D24)</f>
        <v>0.34913793103448276</v>
      </c>
      <c r="F24">
        <v>2</v>
      </c>
      <c r="G24">
        <v>4</v>
      </c>
      <c r="H24" s="1">
        <f xml:space="preserve"> F24/(F24+G24)</f>
        <v>0.33333333333333331</v>
      </c>
      <c r="I24" s="1">
        <f xml:space="preserve"> (B24+D24*0.5+F24)/(B24+C24+D24+F24+G24)</f>
        <v>0.34836065573770492</v>
      </c>
      <c r="J24">
        <f>B24+C24+D24+F24+G24</f>
        <v>122</v>
      </c>
    </row>
    <row r="25" spans="1:10">
      <c r="A25" t="s">
        <v>141</v>
      </c>
      <c r="B25">
        <v>11</v>
      </c>
      <c r="C25">
        <v>46</v>
      </c>
      <c r="D25">
        <v>8</v>
      </c>
      <c r="E25" s="1">
        <f xml:space="preserve"> (B25+(D25*0.5))/(B25+C25+D25)</f>
        <v>0.23076923076923078</v>
      </c>
      <c r="F25">
        <v>1</v>
      </c>
      <c r="G25">
        <v>1</v>
      </c>
      <c r="H25" s="1">
        <f xml:space="preserve"> F25/(F25+G25)</f>
        <v>0.5</v>
      </c>
      <c r="I25" s="1">
        <f xml:space="preserve"> (B25+D25*0.5+F25)/(B25+C25+D25+F25+G25)</f>
        <v>0.23880597014925373</v>
      </c>
      <c r="J25">
        <f>B25+C25+D25+F25+G25</f>
        <v>67</v>
      </c>
    </row>
    <row r="26" spans="1:10">
      <c r="A26" t="s">
        <v>147</v>
      </c>
      <c r="B26">
        <v>5</v>
      </c>
      <c r="C26">
        <v>33</v>
      </c>
      <c r="D26">
        <v>9</v>
      </c>
      <c r="E26" s="1">
        <f xml:space="preserve"> (B26+(D26*0.5))/(B26+C26+D26)</f>
        <v>0.20212765957446807</v>
      </c>
      <c r="F26">
        <v>0</v>
      </c>
      <c r="G26">
        <v>0</v>
      </c>
      <c r="H26" s="1" t="e">
        <f xml:space="preserve"> F26/(F26+G26)</f>
        <v>#DIV/0!</v>
      </c>
      <c r="I26" s="1">
        <f xml:space="preserve"> (B26+D26*0.5+F26)/(B26+C26+D26+F26+G26)</f>
        <v>0.20212765957446807</v>
      </c>
      <c r="J26">
        <f>B26+C26+D26+F26+G26</f>
        <v>47</v>
      </c>
    </row>
    <row r="27" spans="1:10">
      <c r="E27" s="1"/>
      <c r="H27" s="1"/>
      <c r="I27" s="1"/>
      <c r="J27">
        <f>SUM(J2:J26)</f>
        <v>3268</v>
      </c>
    </row>
    <row r="28" spans="1:10">
      <c r="E28" s="1"/>
      <c r="H28" s="1"/>
      <c r="I28" s="1"/>
    </row>
    <row r="29" spans="1:10">
      <c r="E29" s="1"/>
      <c r="H29" s="1"/>
      <c r="I29" s="1"/>
    </row>
    <row r="30" spans="1:10">
      <c r="E30" s="1"/>
      <c r="H30" s="1"/>
      <c r="I30" s="1"/>
    </row>
    <row r="31" spans="1:10">
      <c r="E31" s="1"/>
      <c r="H31" s="1"/>
      <c r="I31" s="1"/>
    </row>
    <row r="32" spans="1:10">
      <c r="E32" s="1"/>
      <c r="H32" s="1"/>
      <c r="I32" s="1"/>
    </row>
    <row r="33" spans="5:9">
      <c r="E33" s="1"/>
      <c r="H33" s="1"/>
      <c r="I33" s="1"/>
    </row>
  </sheetData>
  <sortState ref="A2:J27">
    <sortCondition descending="1" ref="I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6"/>
  <sheetViews>
    <sheetView workbookViewId="0">
      <selection activeCell="J2" sqref="J2"/>
    </sheetView>
  </sheetViews>
  <sheetFormatPr defaultRowHeight="15"/>
  <cols>
    <col min="1" max="1" width="33" customWidth="1"/>
    <col min="2" max="2" width="15.7109375" style="16" customWidth="1"/>
    <col min="9" max="9" width="9.140625" style="1"/>
    <col min="11" max="11" width="12.7109375" customWidth="1"/>
    <col min="12" max="12" width="63" customWidth="1"/>
  </cols>
  <sheetData>
    <row r="1" spans="1:12">
      <c r="A1" s="4" t="s">
        <v>150</v>
      </c>
      <c r="B1" s="5" t="s">
        <v>152</v>
      </c>
      <c r="C1" s="5" t="s">
        <v>17</v>
      </c>
      <c r="D1" s="5" t="s">
        <v>18</v>
      </c>
      <c r="E1" s="5" t="s">
        <v>19</v>
      </c>
      <c r="F1" s="5" t="s">
        <v>16</v>
      </c>
      <c r="G1" s="5" t="s">
        <v>5</v>
      </c>
      <c r="H1" s="5" t="s">
        <v>6</v>
      </c>
      <c r="I1" s="6" t="s">
        <v>7</v>
      </c>
      <c r="J1" s="5" t="s">
        <v>15</v>
      </c>
      <c r="K1" s="5" t="s">
        <v>148</v>
      </c>
      <c r="L1" t="s">
        <v>172</v>
      </c>
    </row>
    <row r="2" spans="1:12">
      <c r="A2" t="s">
        <v>96</v>
      </c>
      <c r="B2" s="16" t="s">
        <v>137</v>
      </c>
      <c r="C2">
        <v>23</v>
      </c>
      <c r="D2">
        <v>0</v>
      </c>
      <c r="E2">
        <v>1</v>
      </c>
      <c r="F2" s="1">
        <f xml:space="preserve"> (C2+(E2*0.5))/(C2+D2+E2)</f>
        <v>0.97916666666666663</v>
      </c>
      <c r="G2">
        <v>7</v>
      </c>
      <c r="H2">
        <v>1</v>
      </c>
      <c r="I2" s="1">
        <f xml:space="preserve"> G2/(G2+H2)</f>
        <v>0.875</v>
      </c>
      <c r="J2" s="1">
        <f xml:space="preserve"> (C2+E2*0.5+G2)/(C2+D2+E2+G2+H2)</f>
        <v>0.953125</v>
      </c>
      <c r="K2" s="12">
        <f>C2+D2+E2+G2+H2</f>
        <v>32</v>
      </c>
    </row>
    <row r="3" spans="1:12">
      <c r="A3" t="s">
        <v>72</v>
      </c>
      <c r="B3" s="16" t="s">
        <v>125</v>
      </c>
      <c r="C3">
        <v>37</v>
      </c>
      <c r="D3">
        <v>0</v>
      </c>
      <c r="E3">
        <v>3</v>
      </c>
      <c r="F3" s="1">
        <f xml:space="preserve"> (C3+(E3*0.5))/(C3+D3+E3)</f>
        <v>0.96250000000000002</v>
      </c>
      <c r="G3">
        <v>12</v>
      </c>
      <c r="H3">
        <v>3</v>
      </c>
      <c r="I3" s="1">
        <f xml:space="preserve"> G3/(G3+H3)</f>
        <v>0.8</v>
      </c>
      <c r="J3" s="1">
        <f xml:space="preserve"> (C3+E3*0.5+G3)/(C3+D3+E3+G3+H3)</f>
        <v>0.91818181818181821</v>
      </c>
      <c r="K3" s="12">
        <f>C3+D3+E3+G3+H3</f>
        <v>55</v>
      </c>
      <c r="L3" t="s">
        <v>151</v>
      </c>
    </row>
    <row r="4" spans="1:12">
      <c r="A4" t="s">
        <v>42</v>
      </c>
      <c r="B4" s="16" t="s">
        <v>129</v>
      </c>
      <c r="C4">
        <v>12</v>
      </c>
      <c r="D4">
        <v>1</v>
      </c>
      <c r="E4">
        <v>3</v>
      </c>
      <c r="F4" s="1">
        <f xml:space="preserve"> (C4+(E4*0.5))/(C4+D4+E4)</f>
        <v>0.84375</v>
      </c>
      <c r="G4">
        <v>6</v>
      </c>
      <c r="H4">
        <v>0</v>
      </c>
      <c r="I4" s="1">
        <f xml:space="preserve"> G4/(G4+H4)</f>
        <v>1</v>
      </c>
      <c r="J4" s="1">
        <f xml:space="preserve"> (C4+E4*0.5+G4)/(C4+D4+E4+G4+H4)</f>
        <v>0.88636363636363635</v>
      </c>
      <c r="K4" s="12">
        <f>C4+D4+E4+G4+H4</f>
        <v>22</v>
      </c>
    </row>
    <row r="5" spans="1:12">
      <c r="A5" t="s">
        <v>12</v>
      </c>
      <c r="B5" s="16" t="s">
        <v>140</v>
      </c>
      <c r="C5">
        <v>9</v>
      </c>
      <c r="D5">
        <v>0</v>
      </c>
      <c r="E5">
        <v>3</v>
      </c>
      <c r="F5" s="1">
        <f xml:space="preserve"> (C5+(E5*0.5))/(C5+D5+E5)</f>
        <v>0.875</v>
      </c>
      <c r="G5">
        <v>2</v>
      </c>
      <c r="H5">
        <v>1</v>
      </c>
      <c r="I5" s="1">
        <f xml:space="preserve"> G5/(G5+H5)</f>
        <v>0.66666666666666663</v>
      </c>
      <c r="J5" s="1">
        <f xml:space="preserve"> (C5+E5*0.5+G5)/(C5+D5+E5+G5+H5)</f>
        <v>0.83333333333333337</v>
      </c>
      <c r="K5" s="12">
        <f>C5+D5+E5+G5+H5</f>
        <v>15</v>
      </c>
    </row>
    <row r="6" spans="1:12">
      <c r="A6" t="s">
        <v>91</v>
      </c>
      <c r="B6" s="16" t="s">
        <v>125</v>
      </c>
      <c r="C6">
        <v>7</v>
      </c>
      <c r="D6">
        <v>0</v>
      </c>
      <c r="E6">
        <v>1</v>
      </c>
      <c r="F6" s="1">
        <f xml:space="preserve"> (C6+(E6*0.5))/(C6+D6+E6)</f>
        <v>0.9375</v>
      </c>
      <c r="G6">
        <v>0</v>
      </c>
      <c r="H6">
        <v>1</v>
      </c>
      <c r="I6" s="1">
        <f xml:space="preserve"> G6/(G6+H6)</f>
        <v>0</v>
      </c>
      <c r="J6" s="1">
        <f xml:space="preserve"> (C6+E6*0.5+G6)/(C6+D6+E6+G6+H6)</f>
        <v>0.83333333333333337</v>
      </c>
      <c r="K6" s="12">
        <f>C6+D6+E6+G6+H6</f>
        <v>9</v>
      </c>
    </row>
    <row r="7" spans="1:12">
      <c r="A7" t="s">
        <v>99</v>
      </c>
      <c r="B7" s="16" t="s">
        <v>127</v>
      </c>
      <c r="C7">
        <v>12</v>
      </c>
      <c r="D7">
        <v>0</v>
      </c>
      <c r="E7">
        <v>4</v>
      </c>
      <c r="F7" s="1">
        <f xml:space="preserve"> (C7+(E7*0.5))/(C7+D7+E7)</f>
        <v>0.875</v>
      </c>
      <c r="G7">
        <v>4</v>
      </c>
      <c r="H7">
        <v>2</v>
      </c>
      <c r="I7" s="1">
        <f xml:space="preserve"> G7/(G7+H7)</f>
        <v>0.66666666666666663</v>
      </c>
      <c r="J7" s="1">
        <f xml:space="preserve"> (C7+E7*0.5+G7)/(C7+D7+E7+G7+H7)</f>
        <v>0.81818181818181823</v>
      </c>
      <c r="K7" s="12">
        <f>C7+D7+E7+G7+H7</f>
        <v>22</v>
      </c>
    </row>
    <row r="8" spans="1:12">
      <c r="A8" t="s">
        <v>33</v>
      </c>
      <c r="B8" s="16" t="s">
        <v>125</v>
      </c>
      <c r="C8">
        <v>9</v>
      </c>
      <c r="D8">
        <v>1</v>
      </c>
      <c r="E8">
        <v>2</v>
      </c>
      <c r="F8" s="1">
        <f xml:space="preserve"> (C8+(E8*0.5))/(C8+D8+E8)</f>
        <v>0.83333333333333337</v>
      </c>
      <c r="G8">
        <v>3</v>
      </c>
      <c r="H8">
        <v>1</v>
      </c>
      <c r="I8" s="1">
        <f xml:space="preserve"> G8/(G8+H8)</f>
        <v>0.75</v>
      </c>
      <c r="J8" s="1">
        <f xml:space="preserve"> (C8+E8*0.5+G8)/(C8+D8+E8+G8+H8)</f>
        <v>0.8125</v>
      </c>
      <c r="K8" s="12">
        <f>C8+D8+E8+G8+H8</f>
        <v>16</v>
      </c>
    </row>
    <row r="9" spans="1:12">
      <c r="A9" t="s">
        <v>55</v>
      </c>
      <c r="B9" s="16" t="s">
        <v>126</v>
      </c>
      <c r="C9">
        <v>6</v>
      </c>
      <c r="D9">
        <v>1</v>
      </c>
      <c r="E9">
        <v>1</v>
      </c>
      <c r="F9" s="1">
        <f xml:space="preserve"> (C9+(E9*0.5))/(C9+D9+E9)</f>
        <v>0.8125</v>
      </c>
      <c r="G9">
        <v>0</v>
      </c>
      <c r="H9">
        <v>0</v>
      </c>
      <c r="I9" s="1" t="e">
        <f xml:space="preserve"> G9/(G9+H9)</f>
        <v>#DIV/0!</v>
      </c>
      <c r="J9" s="1">
        <f xml:space="preserve"> (C9+E9*0.5+G9)/(C9+D9+E9+G9+H9)</f>
        <v>0.8125</v>
      </c>
      <c r="K9" s="12">
        <f>C9+D9+E9+G9+H9</f>
        <v>8</v>
      </c>
    </row>
    <row r="10" spans="1:12">
      <c r="A10" t="s">
        <v>66</v>
      </c>
      <c r="B10" s="16" t="s">
        <v>127</v>
      </c>
      <c r="C10">
        <v>19</v>
      </c>
      <c r="D10">
        <v>2</v>
      </c>
      <c r="E10">
        <v>3</v>
      </c>
      <c r="F10" s="1">
        <f xml:space="preserve"> (C10+(E10*0.5))/(C10+D10+E10)</f>
        <v>0.85416666666666663</v>
      </c>
      <c r="G10">
        <v>3</v>
      </c>
      <c r="H10">
        <v>3</v>
      </c>
      <c r="I10" s="1">
        <f xml:space="preserve"> G10/(G10+H10)</f>
        <v>0.5</v>
      </c>
      <c r="J10" s="1">
        <f xml:space="preserve"> (C10+E10*0.5+G10)/(C10+D10+E10+G10+H10)</f>
        <v>0.78333333333333333</v>
      </c>
      <c r="K10" s="12">
        <f>C10+D10+E10+G10+H10</f>
        <v>30</v>
      </c>
    </row>
    <row r="11" spans="1:12">
      <c r="A11" t="s">
        <v>68</v>
      </c>
      <c r="B11" s="16" t="s">
        <v>128</v>
      </c>
      <c r="C11">
        <v>7</v>
      </c>
      <c r="D11">
        <v>1</v>
      </c>
      <c r="E11">
        <v>0</v>
      </c>
      <c r="F11" s="1">
        <f xml:space="preserve"> (C11+(E11*0.5))/(C11+D11+E11)</f>
        <v>0.875</v>
      </c>
      <c r="G11">
        <v>0</v>
      </c>
      <c r="H11">
        <v>1</v>
      </c>
      <c r="I11" s="1">
        <f xml:space="preserve"> G11/(G11+H11)</f>
        <v>0</v>
      </c>
      <c r="J11" s="1">
        <f xml:space="preserve"> (C11+E11*0.5+G11)/(C11+D11+E11+G11+H11)</f>
        <v>0.77777777777777779</v>
      </c>
      <c r="K11" s="12">
        <f>C11+D11+E11+G11+H11</f>
        <v>9</v>
      </c>
    </row>
    <row r="12" spans="1:12">
      <c r="A12" t="s">
        <v>100</v>
      </c>
      <c r="B12" s="16" t="s">
        <v>127</v>
      </c>
      <c r="C12">
        <v>22</v>
      </c>
      <c r="D12">
        <v>4</v>
      </c>
      <c r="E12">
        <v>6</v>
      </c>
      <c r="F12" s="1">
        <f xml:space="preserve"> (C12+(E12*0.5))/(C12+D12+E12)</f>
        <v>0.78125</v>
      </c>
      <c r="G12">
        <v>2</v>
      </c>
      <c r="H12">
        <v>3</v>
      </c>
      <c r="I12" s="1">
        <f xml:space="preserve"> G12/(G12+H12)</f>
        <v>0.4</v>
      </c>
      <c r="J12" s="1">
        <f xml:space="preserve"> (C12+E12*0.5+G12)/(C12+D12+E12+G12+H12)</f>
        <v>0.72972972972972971</v>
      </c>
      <c r="K12" s="12">
        <f>C12+D12+E12+G12+H12</f>
        <v>37</v>
      </c>
    </row>
    <row r="13" spans="1:12">
      <c r="A13" t="s">
        <v>45</v>
      </c>
      <c r="B13" s="16" t="s">
        <v>131</v>
      </c>
      <c r="C13">
        <v>11</v>
      </c>
      <c r="D13">
        <v>4</v>
      </c>
      <c r="E13">
        <v>1</v>
      </c>
      <c r="F13" s="1">
        <f xml:space="preserve"> (C13+(E13*0.5))/(C13+D13+E13)</f>
        <v>0.71875</v>
      </c>
      <c r="G13">
        <v>2</v>
      </c>
      <c r="H13">
        <v>1</v>
      </c>
      <c r="I13" s="1">
        <f xml:space="preserve"> G13/(G13+H13)</f>
        <v>0.66666666666666663</v>
      </c>
      <c r="J13" s="1">
        <f xml:space="preserve"> (C13+E13*0.5+G13)/(C13+D13+E13+G13+H13)</f>
        <v>0.71052631578947367</v>
      </c>
      <c r="K13" s="12">
        <f>C13+D13+E13+G13+H13</f>
        <v>19</v>
      </c>
    </row>
    <row r="14" spans="1:12">
      <c r="A14" t="s">
        <v>176</v>
      </c>
      <c r="B14" s="16" t="s">
        <v>130</v>
      </c>
      <c r="C14">
        <v>22</v>
      </c>
      <c r="D14">
        <v>5</v>
      </c>
      <c r="E14">
        <v>5</v>
      </c>
      <c r="F14" s="1">
        <f xml:space="preserve"> (C14+(E14*0.5))/(C14+D14+E14)</f>
        <v>0.765625</v>
      </c>
      <c r="G14">
        <v>1</v>
      </c>
      <c r="H14">
        <v>3</v>
      </c>
      <c r="I14" s="1">
        <f xml:space="preserve"> G14/(G14+H14)</f>
        <v>0.25</v>
      </c>
      <c r="J14" s="1">
        <f xml:space="preserve"> (C14+E14*0.5+G14)/(C14+D14+E14+G14+H14)</f>
        <v>0.70833333333333337</v>
      </c>
      <c r="K14" s="12">
        <f>C14+D14+E14+G14+H14</f>
        <v>36</v>
      </c>
    </row>
    <row r="15" spans="1:12">
      <c r="A15" t="s">
        <v>102</v>
      </c>
      <c r="B15" s="16" t="s">
        <v>124</v>
      </c>
      <c r="C15">
        <v>11</v>
      </c>
      <c r="D15">
        <v>3</v>
      </c>
      <c r="E15">
        <v>2</v>
      </c>
      <c r="F15" s="1">
        <f xml:space="preserve"> (C15+(E15*0.5))/(C15+D15+E15)</f>
        <v>0.75</v>
      </c>
      <c r="G15">
        <v>0</v>
      </c>
      <c r="H15">
        <v>1</v>
      </c>
      <c r="I15" s="1">
        <f xml:space="preserve"> G15/(G15+H15)</f>
        <v>0</v>
      </c>
      <c r="J15" s="1">
        <f xml:space="preserve"> (C15+E15*0.5+G15)/(C15+D15+E15+G15+H15)</f>
        <v>0.70588235294117652</v>
      </c>
      <c r="K15" s="12">
        <f>C15+D15+E15+G15+H15</f>
        <v>17</v>
      </c>
    </row>
    <row r="16" spans="1:12">
      <c r="A16" t="s">
        <v>2</v>
      </c>
      <c r="B16" s="16" t="s">
        <v>124</v>
      </c>
      <c r="C16">
        <v>16</v>
      </c>
      <c r="D16">
        <v>6</v>
      </c>
      <c r="E16">
        <v>2</v>
      </c>
      <c r="F16" s="1">
        <f xml:space="preserve"> (C16+(E16*0.5))/(C16+D16+E16)</f>
        <v>0.70833333333333337</v>
      </c>
      <c r="G16">
        <v>4</v>
      </c>
      <c r="H16">
        <v>2</v>
      </c>
      <c r="I16" s="1">
        <f xml:space="preserve"> G16/(G16+H16)</f>
        <v>0.66666666666666663</v>
      </c>
      <c r="J16" s="1">
        <f xml:space="preserve"> (C16+E16*0.5+G16)/(C16+D16+E16+G16+H16)</f>
        <v>0.7</v>
      </c>
      <c r="K16" s="12">
        <f>C16+D16+E16+G16+H16</f>
        <v>30</v>
      </c>
    </row>
    <row r="17" spans="1:11">
      <c r="A17" t="s">
        <v>69</v>
      </c>
      <c r="B17" s="16" t="s">
        <v>136</v>
      </c>
      <c r="C17">
        <v>22</v>
      </c>
      <c r="D17">
        <v>7</v>
      </c>
      <c r="E17">
        <v>3</v>
      </c>
      <c r="F17" s="1">
        <f xml:space="preserve"> (C17+(E17*0.5))/(C17+D17+E17)</f>
        <v>0.734375</v>
      </c>
      <c r="G17">
        <v>3</v>
      </c>
      <c r="H17">
        <v>3</v>
      </c>
      <c r="I17" s="1">
        <f xml:space="preserve"> G17/(G17+H17)</f>
        <v>0.5</v>
      </c>
      <c r="J17" s="1">
        <f xml:space="preserve"> (C17+E17*0.5+G17)/(C17+D17+E17+G17+H17)</f>
        <v>0.69736842105263153</v>
      </c>
      <c r="K17" s="12">
        <f>C17+D17+E17+G17+H17</f>
        <v>38</v>
      </c>
    </row>
    <row r="18" spans="1:11">
      <c r="A18" t="s">
        <v>11</v>
      </c>
      <c r="B18" s="16" t="s">
        <v>137</v>
      </c>
      <c r="C18">
        <v>14</v>
      </c>
      <c r="D18">
        <v>3</v>
      </c>
      <c r="E18">
        <v>7</v>
      </c>
      <c r="F18" s="1">
        <f xml:space="preserve"> (C18+(E18*0.5))/(C18+D18+E18)</f>
        <v>0.72916666666666663</v>
      </c>
      <c r="G18">
        <v>2</v>
      </c>
      <c r="H18">
        <v>2</v>
      </c>
      <c r="I18" s="1">
        <f xml:space="preserve"> G18/(G18+H18)</f>
        <v>0.5</v>
      </c>
      <c r="J18" s="1">
        <f xml:space="preserve"> (C18+E18*0.5+G18)/(C18+D18+E18+G18+H18)</f>
        <v>0.6964285714285714</v>
      </c>
      <c r="K18" s="12">
        <f>C18+D18+E18+G18+H18</f>
        <v>28</v>
      </c>
    </row>
    <row r="19" spans="1:11">
      <c r="A19" t="s">
        <v>25</v>
      </c>
      <c r="B19" s="16" t="s">
        <v>128</v>
      </c>
      <c r="C19">
        <v>11</v>
      </c>
      <c r="D19">
        <v>3</v>
      </c>
      <c r="E19">
        <v>2</v>
      </c>
      <c r="F19" s="1">
        <f xml:space="preserve"> (C19+(E19*0.5))/(C19+D19+E19)</f>
        <v>0.75</v>
      </c>
      <c r="G19">
        <v>1</v>
      </c>
      <c r="H19">
        <v>2</v>
      </c>
      <c r="I19" s="1">
        <f xml:space="preserve"> G19/(G19+H19)</f>
        <v>0.33333333333333331</v>
      </c>
      <c r="J19" s="1">
        <f xml:space="preserve"> (C19+E19*0.5+G19)/(C19+D19+E19+G19+H19)</f>
        <v>0.68421052631578949</v>
      </c>
      <c r="K19" s="12">
        <f>C19+D19+E19+G19+H19</f>
        <v>19</v>
      </c>
    </row>
    <row r="20" spans="1:11">
      <c r="A20" t="s">
        <v>4</v>
      </c>
      <c r="B20" s="16" t="s">
        <v>127</v>
      </c>
      <c r="C20">
        <v>22</v>
      </c>
      <c r="D20">
        <v>8</v>
      </c>
      <c r="E20">
        <v>6</v>
      </c>
      <c r="F20" s="1">
        <f xml:space="preserve"> (C20+(E20*0.5))/(C20+D20+E20)</f>
        <v>0.69444444444444442</v>
      </c>
      <c r="G20">
        <v>3</v>
      </c>
      <c r="H20">
        <v>3</v>
      </c>
      <c r="I20" s="1">
        <f xml:space="preserve"> G20/(G20+H20)</f>
        <v>0.5</v>
      </c>
      <c r="J20" s="1">
        <f xml:space="preserve"> (C20+E20*0.5+G20)/(C20+D20+E20+G20+H20)</f>
        <v>0.66666666666666663</v>
      </c>
      <c r="K20" s="12">
        <f>C20+D20+E20+G20+H20</f>
        <v>42</v>
      </c>
    </row>
    <row r="21" spans="1:11">
      <c r="A21" t="s">
        <v>57</v>
      </c>
      <c r="B21" s="16" t="s">
        <v>130</v>
      </c>
      <c r="C21">
        <v>15</v>
      </c>
      <c r="D21">
        <v>5</v>
      </c>
      <c r="E21">
        <v>4</v>
      </c>
      <c r="F21" s="1">
        <f xml:space="preserve"> (C21+(E21*0.5))/(C21+D21+E21)</f>
        <v>0.70833333333333337</v>
      </c>
      <c r="G21">
        <v>1</v>
      </c>
      <c r="H21">
        <v>2</v>
      </c>
      <c r="I21" s="1">
        <f xml:space="preserve"> G21/(G21+H21)</f>
        <v>0.33333333333333331</v>
      </c>
      <c r="J21" s="1">
        <f xml:space="preserve"> (C21+E21*0.5+G21)/(C21+D21+E21+G21+H21)</f>
        <v>0.66666666666666663</v>
      </c>
      <c r="K21" s="12">
        <f>C21+D21+E21+G21+H21</f>
        <v>27</v>
      </c>
    </row>
    <row r="22" spans="1:11">
      <c r="A22" t="s">
        <v>116</v>
      </c>
      <c r="B22" s="16" t="s">
        <v>127</v>
      </c>
      <c r="C22">
        <v>16</v>
      </c>
      <c r="D22">
        <v>6</v>
      </c>
      <c r="E22">
        <v>2</v>
      </c>
      <c r="F22" s="1">
        <f xml:space="preserve"> (C22+(E22*0.5))/(C22+D22+E22)</f>
        <v>0.70833333333333337</v>
      </c>
      <c r="G22">
        <v>3</v>
      </c>
      <c r="H22">
        <v>3</v>
      </c>
      <c r="I22" s="1">
        <f xml:space="preserve"> G22/(G22+H22)</f>
        <v>0.5</v>
      </c>
      <c r="J22" s="1">
        <f xml:space="preserve"> (C22+E22*0.5+G22)/(C22+D22+E22+G22+H22)</f>
        <v>0.66666666666666663</v>
      </c>
      <c r="K22" s="12">
        <f>C22+D22+E22+G22+H22</f>
        <v>30</v>
      </c>
    </row>
    <row r="23" spans="1:11">
      <c r="A23" t="s">
        <v>157</v>
      </c>
      <c r="B23" s="16" t="s">
        <v>140</v>
      </c>
      <c r="C23">
        <v>15</v>
      </c>
      <c r="D23">
        <v>6</v>
      </c>
      <c r="E23">
        <v>3</v>
      </c>
      <c r="F23" s="1">
        <f xml:space="preserve"> (C23+(E23*0.5))/(C23+D23+E23)</f>
        <v>0.6875</v>
      </c>
      <c r="G23">
        <v>2</v>
      </c>
      <c r="H23">
        <v>2</v>
      </c>
      <c r="I23" s="1">
        <f xml:space="preserve"> G23/(G23+H23)</f>
        <v>0.5</v>
      </c>
      <c r="J23" s="1">
        <f xml:space="preserve"> (C23+E23*0.5+G23)/(C23+D23+E23+G23+H23)</f>
        <v>0.6607142857142857</v>
      </c>
      <c r="K23" s="12">
        <f>C23+D23+E23+G23+H23</f>
        <v>28</v>
      </c>
    </row>
    <row r="24" spans="1:11">
      <c r="A24" t="s">
        <v>167</v>
      </c>
      <c r="B24" s="16" t="s">
        <v>128</v>
      </c>
      <c r="C24">
        <v>15</v>
      </c>
      <c r="D24">
        <v>6</v>
      </c>
      <c r="E24">
        <v>3</v>
      </c>
      <c r="F24" s="1">
        <f xml:space="preserve"> (C24+(E24*0.5))/(C24+D24+E24)</f>
        <v>0.6875</v>
      </c>
      <c r="G24">
        <v>2</v>
      </c>
      <c r="H24">
        <v>2</v>
      </c>
      <c r="I24" s="1">
        <f xml:space="preserve"> G24/(G24+H24)</f>
        <v>0.5</v>
      </c>
      <c r="J24" s="1">
        <f xml:space="preserve"> (C24+E24*0.5+G24)/(C24+D24+E24+G24+H24)</f>
        <v>0.6607142857142857</v>
      </c>
      <c r="K24" s="12">
        <f>C24+D24+E24+G24+H24</f>
        <v>28</v>
      </c>
    </row>
    <row r="25" spans="1:11">
      <c r="A25" t="s">
        <v>67</v>
      </c>
      <c r="B25" s="16" t="s">
        <v>135</v>
      </c>
      <c r="C25">
        <v>13</v>
      </c>
      <c r="D25">
        <v>6</v>
      </c>
      <c r="E25">
        <v>5</v>
      </c>
      <c r="F25" s="1">
        <f xml:space="preserve"> (C25+(E25*0.5))/(C25+D25+E25)</f>
        <v>0.64583333333333337</v>
      </c>
      <c r="G25">
        <v>4</v>
      </c>
      <c r="H25">
        <v>3</v>
      </c>
      <c r="I25" s="1">
        <f xml:space="preserve"> G25/(G25+H25)</f>
        <v>0.5714285714285714</v>
      </c>
      <c r="J25" s="1">
        <f xml:space="preserve"> (C25+E25*0.5+G25)/(C25+D25+E25+G25+H25)</f>
        <v>0.62903225806451613</v>
      </c>
      <c r="K25" s="12">
        <f>C25+D25+E25+G25+H25</f>
        <v>31</v>
      </c>
    </row>
    <row r="26" spans="1:11">
      <c r="A26" t="s">
        <v>97</v>
      </c>
      <c r="B26" s="16" t="s">
        <v>127</v>
      </c>
      <c r="C26">
        <v>11</v>
      </c>
      <c r="D26">
        <v>5</v>
      </c>
      <c r="E26">
        <v>0</v>
      </c>
      <c r="F26" s="1">
        <f xml:space="preserve"> (C26+(E26*0.5))/(C26+D26+E26)</f>
        <v>0.6875</v>
      </c>
      <c r="G26">
        <v>0</v>
      </c>
      <c r="H26">
        <v>2</v>
      </c>
      <c r="I26" s="1">
        <f xml:space="preserve"> G26/(G26+H26)</f>
        <v>0</v>
      </c>
      <c r="J26" s="1">
        <f xml:space="preserve"> (C26+E26*0.5+G26)/(C26+D26+E26+G26+H26)</f>
        <v>0.61111111111111116</v>
      </c>
      <c r="K26" s="12">
        <f>C26+D26+E26+G26+H26</f>
        <v>18</v>
      </c>
    </row>
    <row r="27" spans="1:11">
      <c r="A27" t="s">
        <v>190</v>
      </c>
      <c r="B27" s="16" t="s">
        <v>189</v>
      </c>
      <c r="C27">
        <v>11</v>
      </c>
      <c r="D27">
        <v>6</v>
      </c>
      <c r="E27">
        <v>7</v>
      </c>
      <c r="F27" s="1">
        <f xml:space="preserve"> (C27+(E27*0.5))/(C27+D27+E27)</f>
        <v>0.60416666666666663</v>
      </c>
      <c r="G27">
        <v>2</v>
      </c>
      <c r="H27">
        <v>1</v>
      </c>
      <c r="I27" s="1">
        <f xml:space="preserve"> G27/(G27+H27)</f>
        <v>0.66666666666666663</v>
      </c>
      <c r="J27" s="1">
        <f xml:space="preserve"> (C27+E27*0.5+G27)/(C27+D27+E27+G27+H27)</f>
        <v>0.61111111111111116</v>
      </c>
      <c r="K27" s="12">
        <f>C27+D27+E27+G27+H27</f>
        <v>27</v>
      </c>
    </row>
    <row r="28" spans="1:11">
      <c r="A28" t="s">
        <v>195</v>
      </c>
      <c r="B28" s="16" t="s">
        <v>146</v>
      </c>
      <c r="C28">
        <v>9</v>
      </c>
      <c r="D28">
        <v>5</v>
      </c>
      <c r="E28">
        <v>2</v>
      </c>
      <c r="F28" s="1">
        <f xml:space="preserve"> (C28+(E28*0.5))/(C28+D28+E28)</f>
        <v>0.625</v>
      </c>
      <c r="G28">
        <v>1</v>
      </c>
      <c r="H28">
        <v>1</v>
      </c>
      <c r="I28" s="1">
        <f xml:space="preserve"> G28/(G28+H28)</f>
        <v>0.5</v>
      </c>
      <c r="J28" s="1">
        <f xml:space="preserve"> (C28+E28*0.5+G28)/(C28+D28+E28+G28+H28)</f>
        <v>0.61111111111111116</v>
      </c>
      <c r="K28" s="12">
        <f>C28+D28+E28+G28+H28</f>
        <v>18</v>
      </c>
    </row>
    <row r="29" spans="1:11">
      <c r="A29" t="s">
        <v>111</v>
      </c>
      <c r="B29" s="16" t="s">
        <v>124</v>
      </c>
      <c r="C29">
        <v>2</v>
      </c>
      <c r="D29">
        <v>1</v>
      </c>
      <c r="E29">
        <v>2</v>
      </c>
      <c r="F29" s="1">
        <f xml:space="preserve"> (C29+(E29*0.5))/(C29+D29+E29)</f>
        <v>0.6</v>
      </c>
      <c r="G29">
        <v>0</v>
      </c>
      <c r="H29">
        <v>0</v>
      </c>
      <c r="I29" s="1" t="e">
        <f xml:space="preserve"> G29/(G29+H29)</f>
        <v>#DIV/0!</v>
      </c>
      <c r="J29" s="1">
        <f xml:space="preserve"> (C29+E29*0.5+G29)/(C29+D29+E29+G29+H29)</f>
        <v>0.6</v>
      </c>
      <c r="K29" s="12">
        <f>C29+D29+E29+G29+H29</f>
        <v>5</v>
      </c>
    </row>
    <row r="30" spans="1:11">
      <c r="A30" t="s">
        <v>175</v>
      </c>
      <c r="B30" s="16" t="s">
        <v>124</v>
      </c>
      <c r="C30">
        <v>13</v>
      </c>
      <c r="D30">
        <v>8</v>
      </c>
      <c r="E30">
        <v>3</v>
      </c>
      <c r="F30" s="1">
        <f xml:space="preserve"> (C30+(E30*0.5))/(C30+D30+E30)</f>
        <v>0.60416666666666663</v>
      </c>
      <c r="G30">
        <v>0</v>
      </c>
      <c r="H30">
        <v>1</v>
      </c>
      <c r="I30" s="1">
        <f xml:space="preserve"> G30/(G30+H30)</f>
        <v>0</v>
      </c>
      <c r="J30" s="1">
        <f xml:space="preserve"> (C30+E30*0.5+G30)/(C30+D30+E30+G30+H30)</f>
        <v>0.57999999999999996</v>
      </c>
      <c r="K30" s="12">
        <f>C30+D30+E30+G30+H30</f>
        <v>25</v>
      </c>
    </row>
    <row r="31" spans="1:11">
      <c r="A31" t="s">
        <v>120</v>
      </c>
      <c r="B31" s="16" t="s">
        <v>145</v>
      </c>
      <c r="C31">
        <v>15</v>
      </c>
      <c r="D31">
        <v>12</v>
      </c>
      <c r="E31">
        <v>5</v>
      </c>
      <c r="F31" s="1">
        <f xml:space="preserve"> (C31+(E31*0.5))/(C31+D31+E31)</f>
        <v>0.546875</v>
      </c>
      <c r="G31">
        <v>3</v>
      </c>
      <c r="H31">
        <v>1</v>
      </c>
      <c r="I31" s="1">
        <f xml:space="preserve"> G31/(G31+H31)</f>
        <v>0.75</v>
      </c>
      <c r="J31" s="1">
        <f xml:space="preserve"> (C31+E31*0.5+G31)/(C31+D31+E31+G31+H31)</f>
        <v>0.56944444444444442</v>
      </c>
      <c r="K31" s="12">
        <f>C31+D31+E31+G31+H31</f>
        <v>36</v>
      </c>
    </row>
    <row r="32" spans="1:11">
      <c r="A32" t="s">
        <v>155</v>
      </c>
      <c r="B32" s="16" t="s">
        <v>138</v>
      </c>
      <c r="C32">
        <v>8</v>
      </c>
      <c r="D32">
        <v>5</v>
      </c>
      <c r="E32">
        <v>1</v>
      </c>
      <c r="F32" s="1">
        <f xml:space="preserve"> (C32+(E32*0.5))/(C32+D32+E32)</f>
        <v>0.6071428571428571</v>
      </c>
      <c r="G32">
        <v>0</v>
      </c>
      <c r="H32">
        <v>1</v>
      </c>
      <c r="I32" s="1">
        <f xml:space="preserve"> G32/(G32+H32)</f>
        <v>0</v>
      </c>
      <c r="J32" s="1">
        <f xml:space="preserve"> (C32+E32*0.5+G32)/(C32+D32+E32+G32+H32)</f>
        <v>0.56666666666666665</v>
      </c>
      <c r="K32" s="12">
        <f>C32+D32+E32+G32+H32</f>
        <v>15</v>
      </c>
    </row>
    <row r="33" spans="1:11">
      <c r="A33" t="s">
        <v>184</v>
      </c>
      <c r="B33" s="16" t="s">
        <v>142</v>
      </c>
      <c r="C33">
        <v>4</v>
      </c>
      <c r="D33">
        <v>3</v>
      </c>
      <c r="E33">
        <v>1</v>
      </c>
      <c r="F33" s="1">
        <f xml:space="preserve"> (C33+(E33*0.5))/(C33+D33+E33)</f>
        <v>0.5625</v>
      </c>
      <c r="G33">
        <v>0</v>
      </c>
      <c r="H33">
        <v>0</v>
      </c>
      <c r="I33" s="1" t="e">
        <f xml:space="preserve"> G33/(G33+H33)</f>
        <v>#DIV/0!</v>
      </c>
      <c r="J33" s="1">
        <f xml:space="preserve"> (C33+E33*0.5+G33)/(C33+D33+E33+G33+H33)</f>
        <v>0.5625</v>
      </c>
      <c r="K33" s="12">
        <f>C33+D33+E33+G33+H33</f>
        <v>8</v>
      </c>
    </row>
    <row r="34" spans="1:11">
      <c r="A34" t="s">
        <v>110</v>
      </c>
      <c r="B34" s="16" t="s">
        <v>137</v>
      </c>
      <c r="C34">
        <v>8</v>
      </c>
      <c r="D34">
        <v>6</v>
      </c>
      <c r="E34">
        <v>2</v>
      </c>
      <c r="F34" s="1">
        <f xml:space="preserve"> (C34+(E34*0.5))/(C34+D34+E34)</f>
        <v>0.5625</v>
      </c>
      <c r="G34">
        <v>0</v>
      </c>
      <c r="H34">
        <v>1</v>
      </c>
      <c r="I34" s="1">
        <f xml:space="preserve"> G34/(G34+H34)</f>
        <v>0</v>
      </c>
      <c r="J34" s="1">
        <f xml:space="preserve"> (C34+E34*0.5+G34)/(C34+D34+E34+G34+H34)</f>
        <v>0.52941176470588236</v>
      </c>
      <c r="K34" s="12">
        <f>C34+D34+E34+G34+H34</f>
        <v>17</v>
      </c>
    </row>
    <row r="35" spans="1:11">
      <c r="A35" t="s">
        <v>79</v>
      </c>
      <c r="B35" s="16" t="s">
        <v>127</v>
      </c>
      <c r="C35">
        <v>8</v>
      </c>
      <c r="D35">
        <v>7</v>
      </c>
      <c r="E35">
        <v>1</v>
      </c>
      <c r="F35" s="1">
        <f xml:space="preserve"> (C35+(E35*0.5))/(C35+D35+E35)</f>
        <v>0.53125</v>
      </c>
      <c r="G35">
        <v>1</v>
      </c>
      <c r="H35">
        <v>1</v>
      </c>
      <c r="I35" s="1">
        <f xml:space="preserve"> G35/(G35+H35)</f>
        <v>0.5</v>
      </c>
      <c r="J35" s="1">
        <f xml:space="preserve"> (C35+E35*0.5+G35)/(C35+D35+E35+G35+H35)</f>
        <v>0.52777777777777779</v>
      </c>
      <c r="K35" s="12">
        <f>C35+D35+E35+G35+H35</f>
        <v>18</v>
      </c>
    </row>
    <row r="36" spans="1:11">
      <c r="A36" t="s">
        <v>13</v>
      </c>
      <c r="B36" s="16" t="s">
        <v>139</v>
      </c>
      <c r="C36">
        <v>17</v>
      </c>
      <c r="D36">
        <v>16</v>
      </c>
      <c r="E36">
        <v>3</v>
      </c>
      <c r="F36" s="1">
        <f xml:space="preserve"> (C36+(E36*0.5))/(C36+D36+E36)</f>
        <v>0.51388888888888884</v>
      </c>
      <c r="G36">
        <v>2</v>
      </c>
      <c r="H36">
        <v>2</v>
      </c>
      <c r="I36" s="1">
        <f xml:space="preserve"> G36/(G36+H36)</f>
        <v>0.5</v>
      </c>
      <c r="J36" s="1">
        <f xml:space="preserve"> (C36+E36*0.5+G36)/(C36+D36+E36+G36+H36)</f>
        <v>0.51249999999999996</v>
      </c>
      <c r="K36" s="12">
        <f>C36+D36+E36+G36+H36</f>
        <v>40</v>
      </c>
    </row>
    <row r="37" spans="1:11">
      <c r="A37" t="s">
        <v>166</v>
      </c>
      <c r="B37" s="16" t="s">
        <v>124</v>
      </c>
      <c r="C37">
        <v>15</v>
      </c>
      <c r="D37">
        <v>13</v>
      </c>
      <c r="E37">
        <v>12</v>
      </c>
      <c r="F37" s="1">
        <f xml:space="preserve"> (C37+(E37*0.5))/(C37+D37+E37)</f>
        <v>0.52500000000000002</v>
      </c>
      <c r="G37">
        <v>1</v>
      </c>
      <c r="H37">
        <v>2</v>
      </c>
      <c r="I37" s="1">
        <f xml:space="preserve"> G37/(G37+H37)</f>
        <v>0.33333333333333331</v>
      </c>
      <c r="J37" s="1">
        <f xml:space="preserve"> (C37+E37*0.5+G37)/(C37+D37+E37+G37+H37)</f>
        <v>0.51162790697674421</v>
      </c>
      <c r="K37" s="12">
        <f>C37+D37+E37+G37+H37</f>
        <v>43</v>
      </c>
    </row>
    <row r="38" spans="1:11">
      <c r="A38" t="s">
        <v>118</v>
      </c>
      <c r="B38" s="16" t="s">
        <v>141</v>
      </c>
      <c r="C38">
        <v>7</v>
      </c>
      <c r="D38">
        <v>7</v>
      </c>
      <c r="E38">
        <v>1</v>
      </c>
      <c r="F38" s="1">
        <f xml:space="preserve"> (C38+(E38*0.5))/(C38+D38+E38)</f>
        <v>0.5</v>
      </c>
      <c r="I38" s="1" t="e">
        <f xml:space="preserve"> G38/(G38+H38)</f>
        <v>#DIV/0!</v>
      </c>
      <c r="J38" s="1">
        <f xml:space="preserve"> (C38+E38*0.5+G38)/(C38+D38+E38+G38+H38)</f>
        <v>0.5</v>
      </c>
      <c r="K38" s="12">
        <f>C38+D38+E38+G38+H38</f>
        <v>15</v>
      </c>
    </row>
    <row r="39" spans="1:11">
      <c r="A39" t="s">
        <v>170</v>
      </c>
      <c r="B39" s="16" t="s">
        <v>144</v>
      </c>
      <c r="C39">
        <v>10</v>
      </c>
      <c r="D39">
        <v>8</v>
      </c>
      <c r="E39">
        <v>6</v>
      </c>
      <c r="F39" s="1">
        <f xml:space="preserve"> (C39+(E39*0.5))/(C39+D39+E39)</f>
        <v>0.54166666666666663</v>
      </c>
      <c r="G39">
        <v>0</v>
      </c>
      <c r="H39">
        <v>2</v>
      </c>
      <c r="I39" s="1">
        <f xml:space="preserve"> G39/(G39+H39)</f>
        <v>0</v>
      </c>
      <c r="J39" s="1">
        <f xml:space="preserve"> (C39+E39*0.5+G39)/(C39+D39+E39+G39+H39)</f>
        <v>0.5</v>
      </c>
      <c r="K39" s="12">
        <f>C39+D39+E39+G39+H39</f>
        <v>26</v>
      </c>
    </row>
    <row r="40" spans="1:11">
      <c r="A40" t="s">
        <v>202</v>
      </c>
      <c r="B40" s="16" t="s">
        <v>129</v>
      </c>
      <c r="C40">
        <v>1</v>
      </c>
      <c r="D40">
        <v>1</v>
      </c>
      <c r="E40">
        <v>2</v>
      </c>
      <c r="F40" s="1">
        <f xml:space="preserve"> (C40+(E40*0.5))/(C40+D40+E40)</f>
        <v>0.5</v>
      </c>
      <c r="G40">
        <v>0</v>
      </c>
      <c r="H40">
        <v>0</v>
      </c>
      <c r="I40" s="1" t="e">
        <f xml:space="preserve"> G40/(G40+H40)</f>
        <v>#DIV/0!</v>
      </c>
      <c r="J40" s="1">
        <f xml:space="preserve"> (C40+E40*0.5+G40)/(C40+D40+E40+G40+H40)</f>
        <v>0.5</v>
      </c>
      <c r="K40" s="12">
        <f>C40+D40+E40+G40+H40</f>
        <v>4</v>
      </c>
    </row>
    <row r="41" spans="1:11">
      <c r="A41" t="s">
        <v>107</v>
      </c>
      <c r="B41" s="16" t="s">
        <v>134</v>
      </c>
      <c r="C41">
        <v>11</v>
      </c>
      <c r="D41">
        <v>12</v>
      </c>
      <c r="E41">
        <v>9</v>
      </c>
      <c r="F41" s="1">
        <f xml:space="preserve"> (C41+(E41*0.5))/(C41+D41+E41)</f>
        <v>0.484375</v>
      </c>
      <c r="G41">
        <v>1</v>
      </c>
      <c r="H41">
        <v>1</v>
      </c>
      <c r="I41" s="1">
        <f xml:space="preserve"> G41/(G41+H41)</f>
        <v>0.5</v>
      </c>
      <c r="J41" s="1">
        <f xml:space="preserve"> (C41+E41*0.5+G41)/(C41+D41+E41+G41+H41)</f>
        <v>0.48529411764705882</v>
      </c>
      <c r="K41" s="12">
        <f>C41+D41+E41+G41+H41</f>
        <v>34</v>
      </c>
    </row>
    <row r="42" spans="1:11">
      <c r="A42" t="s">
        <v>185</v>
      </c>
      <c r="B42" s="16" t="s">
        <v>127</v>
      </c>
      <c r="C42">
        <v>12</v>
      </c>
      <c r="D42">
        <v>13</v>
      </c>
      <c r="E42">
        <v>7</v>
      </c>
      <c r="F42" s="1">
        <f xml:space="preserve"> (C42+(E42*0.5))/(C42+D42+E42)</f>
        <v>0.484375</v>
      </c>
      <c r="G42">
        <v>0</v>
      </c>
      <c r="H42">
        <v>0</v>
      </c>
      <c r="I42" s="1" t="e">
        <f xml:space="preserve"> G42/(G42+H42)</f>
        <v>#DIV/0!</v>
      </c>
      <c r="J42" s="1">
        <f xml:space="preserve"> (C42+E42*0.5+G42)/(C42+D42+E42+G42+H42)</f>
        <v>0.484375</v>
      </c>
      <c r="K42" s="12">
        <f>C42+D42+E42+G42+H42</f>
        <v>32</v>
      </c>
    </row>
    <row r="43" spans="1:11">
      <c r="A43" t="s">
        <v>73</v>
      </c>
      <c r="B43" s="16" t="s">
        <v>124</v>
      </c>
      <c r="C43">
        <v>7</v>
      </c>
      <c r="D43">
        <v>8</v>
      </c>
      <c r="E43">
        <v>1</v>
      </c>
      <c r="F43" s="1">
        <f xml:space="preserve"> (C43+(E43*0.5))/(C43+D43+E43)</f>
        <v>0.46875</v>
      </c>
      <c r="G43">
        <v>0</v>
      </c>
      <c r="H43">
        <v>1</v>
      </c>
      <c r="I43" s="1">
        <f xml:space="preserve"> G43/(G43+H43)</f>
        <v>0</v>
      </c>
      <c r="J43" s="1">
        <f xml:space="preserve"> (C43+E43*0.5+G43)/(C43+D43+E43+G43+H43)</f>
        <v>0.44117647058823528</v>
      </c>
      <c r="K43" s="12">
        <f>C43+D43+E43+G43+H43</f>
        <v>17</v>
      </c>
    </row>
    <row r="44" spans="1:11">
      <c r="A44" t="s">
        <v>84</v>
      </c>
      <c r="B44" s="16" t="s">
        <v>130</v>
      </c>
      <c r="C44">
        <v>5</v>
      </c>
      <c r="D44">
        <v>7</v>
      </c>
      <c r="E44">
        <v>4</v>
      </c>
      <c r="F44" s="1">
        <f xml:space="preserve"> (C44+(E44*0.5))/(C44+D44+E44)</f>
        <v>0.4375</v>
      </c>
      <c r="G44">
        <v>0</v>
      </c>
      <c r="H44">
        <v>0</v>
      </c>
      <c r="I44" s="1" t="e">
        <f xml:space="preserve"> G44/(G44+H44)</f>
        <v>#DIV/0!</v>
      </c>
      <c r="J44" s="1">
        <f xml:space="preserve"> (C44+E44*0.5+G44)/(C44+D44+E44+G44+H44)</f>
        <v>0.4375</v>
      </c>
      <c r="K44" s="12">
        <f>C44+D44+E44+G44+H44</f>
        <v>16</v>
      </c>
    </row>
    <row r="45" spans="1:11">
      <c r="A45" t="s">
        <v>103</v>
      </c>
      <c r="B45" s="16" t="s">
        <v>139</v>
      </c>
      <c r="C45">
        <v>3</v>
      </c>
      <c r="D45">
        <v>4</v>
      </c>
      <c r="E45">
        <v>1</v>
      </c>
      <c r="F45" s="1">
        <f xml:space="preserve"> (C45+(E45*0.5))/(C45+D45+E45)</f>
        <v>0.4375</v>
      </c>
      <c r="I45" s="1" t="e">
        <f xml:space="preserve"> G45/(G45+H45)</f>
        <v>#DIV/0!</v>
      </c>
      <c r="J45" s="1">
        <f xml:space="preserve"> (C45+E45*0.5+G45)/(C45+D45+E45+G45+H45)</f>
        <v>0.4375</v>
      </c>
      <c r="K45" s="12">
        <f>C45+D45+E45+G45+H45</f>
        <v>8</v>
      </c>
    </row>
    <row r="46" spans="1:11">
      <c r="A46" t="s">
        <v>173</v>
      </c>
      <c r="B46" s="16" t="s">
        <v>128</v>
      </c>
      <c r="C46">
        <v>2</v>
      </c>
      <c r="D46">
        <v>3</v>
      </c>
      <c r="E46">
        <v>3</v>
      </c>
      <c r="F46" s="1">
        <f xml:space="preserve"> (C46+(E46*0.5))/(C46+D46+E46)</f>
        <v>0.4375</v>
      </c>
      <c r="G46">
        <v>0</v>
      </c>
      <c r="H46">
        <v>0</v>
      </c>
      <c r="J46" s="1">
        <f xml:space="preserve"> (C46+E46*0.5+G46)/(C46+D46+E46+G46+H46)</f>
        <v>0.4375</v>
      </c>
      <c r="K46" s="12">
        <f>C46+D46+E46+G46+H46</f>
        <v>8</v>
      </c>
    </row>
    <row r="47" spans="1:11">
      <c r="A47" t="s">
        <v>40</v>
      </c>
      <c r="B47" s="16" t="s">
        <v>134</v>
      </c>
      <c r="C47">
        <v>5</v>
      </c>
      <c r="D47">
        <v>6</v>
      </c>
      <c r="E47">
        <v>1</v>
      </c>
      <c r="F47" s="1">
        <f xml:space="preserve"> (C47+(E47*0.5))/(C47+D47+E47)</f>
        <v>0.45833333333333331</v>
      </c>
      <c r="G47">
        <v>0</v>
      </c>
      <c r="H47">
        <v>1</v>
      </c>
      <c r="I47" s="1">
        <f xml:space="preserve"> G47/(G47+H47)</f>
        <v>0</v>
      </c>
      <c r="J47" s="1">
        <f xml:space="preserve"> (C47+E47*0.5+G47)/(C47+D47+E47+G47+H47)</f>
        <v>0.42307692307692307</v>
      </c>
      <c r="K47" s="12">
        <f>C47+D47+E47+G47+H47</f>
        <v>13</v>
      </c>
    </row>
    <row r="48" spans="1:11">
      <c r="A48" t="s">
        <v>80</v>
      </c>
      <c r="B48" s="16" t="s">
        <v>142</v>
      </c>
      <c r="C48">
        <v>7</v>
      </c>
      <c r="D48">
        <v>11</v>
      </c>
      <c r="E48">
        <v>6</v>
      </c>
      <c r="F48" s="1">
        <f xml:space="preserve"> (C48+(E48*0.5))/(C48+D48+E48)</f>
        <v>0.41666666666666669</v>
      </c>
      <c r="G48">
        <v>0</v>
      </c>
      <c r="H48">
        <v>0</v>
      </c>
      <c r="I48" s="1" t="e">
        <f xml:space="preserve"> G48/(G48+H48)</f>
        <v>#DIV/0!</v>
      </c>
      <c r="J48" s="1">
        <f xml:space="preserve"> (C48+E48*0.5+G48)/(C48+D48+E48+G48+H48)</f>
        <v>0.41666666666666669</v>
      </c>
      <c r="K48" s="12">
        <f>C48+D48+E48+G48+H48</f>
        <v>24</v>
      </c>
    </row>
    <row r="49" spans="1:11">
      <c r="A49" t="s">
        <v>87</v>
      </c>
      <c r="B49" s="16" t="s">
        <v>134</v>
      </c>
      <c r="C49">
        <v>8</v>
      </c>
      <c r="D49">
        <v>13</v>
      </c>
      <c r="E49">
        <v>7</v>
      </c>
      <c r="F49" s="1">
        <f xml:space="preserve"> (C49+(E49*0.5))/(C49+D49+E49)</f>
        <v>0.4107142857142857</v>
      </c>
      <c r="G49">
        <v>1</v>
      </c>
      <c r="H49">
        <v>1</v>
      </c>
      <c r="I49" s="1">
        <f xml:space="preserve"> G49/(G49+H49)</f>
        <v>0.5</v>
      </c>
      <c r="J49" s="1">
        <f xml:space="preserve"> (C49+E49*0.5+G49)/(C49+D49+E49+G49+H49)</f>
        <v>0.41666666666666669</v>
      </c>
      <c r="K49" s="12">
        <f>C49+D49+E49+G49+H49</f>
        <v>30</v>
      </c>
    </row>
    <row r="50" spans="1:11">
      <c r="A50" t="s">
        <v>77</v>
      </c>
      <c r="B50" s="16" t="s">
        <v>137</v>
      </c>
      <c r="C50">
        <v>14</v>
      </c>
      <c r="D50">
        <v>21</v>
      </c>
      <c r="E50">
        <v>6</v>
      </c>
      <c r="F50" s="1">
        <f xml:space="preserve"> (C50+(E50*0.5))/(C50+D50+E50)</f>
        <v>0.41463414634146339</v>
      </c>
      <c r="G50">
        <v>0</v>
      </c>
      <c r="H50">
        <v>0</v>
      </c>
      <c r="I50" s="1" t="e">
        <f xml:space="preserve"> G50/(G50+H50)</f>
        <v>#DIV/0!</v>
      </c>
      <c r="J50" s="1">
        <f xml:space="preserve"> (C50+E50*0.5+G50)/(C50+D50+E50+G50+H50)</f>
        <v>0.41463414634146339</v>
      </c>
      <c r="K50" s="12">
        <f>C50+D50+E50+G50+H50</f>
        <v>41</v>
      </c>
    </row>
    <row r="51" spans="1:11">
      <c r="A51" t="s">
        <v>115</v>
      </c>
      <c r="B51" s="16" t="s">
        <v>134</v>
      </c>
      <c r="C51">
        <v>6</v>
      </c>
      <c r="D51">
        <v>8</v>
      </c>
      <c r="E51">
        <v>2</v>
      </c>
      <c r="F51" s="1">
        <f xml:space="preserve"> (C51+(E51*0.5))/(C51+D51+E51)</f>
        <v>0.4375</v>
      </c>
      <c r="G51">
        <v>0</v>
      </c>
      <c r="H51">
        <v>1</v>
      </c>
      <c r="I51" s="1">
        <f xml:space="preserve"> G51/(G51+H51)</f>
        <v>0</v>
      </c>
      <c r="J51" s="1">
        <f xml:space="preserve"> (C51+E51*0.5+G51)/(C51+D51+E51+G51+H51)</f>
        <v>0.41176470588235292</v>
      </c>
      <c r="K51" s="12">
        <f>C51+D51+E51+G51+H51</f>
        <v>17</v>
      </c>
    </row>
    <row r="52" spans="1:11">
      <c r="A52" t="s">
        <v>38</v>
      </c>
      <c r="B52" s="16" t="s">
        <v>126</v>
      </c>
      <c r="C52">
        <v>14</v>
      </c>
      <c r="D52">
        <v>21</v>
      </c>
      <c r="E52">
        <v>9</v>
      </c>
      <c r="F52" s="1">
        <f xml:space="preserve"> (C52+(E52*0.5))/(C52+D52+E52)</f>
        <v>0.42045454545454547</v>
      </c>
      <c r="G52">
        <v>2</v>
      </c>
      <c r="H52">
        <v>4</v>
      </c>
      <c r="I52" s="1">
        <f xml:space="preserve"> G52/(G52+H52)</f>
        <v>0.33333333333333331</v>
      </c>
      <c r="J52" s="1">
        <f xml:space="preserve"> (C52+E52*0.5+G52)/(C52+D52+E52+G52+H52)</f>
        <v>0.41</v>
      </c>
      <c r="K52" s="12">
        <f>C52+D52+E52+G52+H52</f>
        <v>50</v>
      </c>
    </row>
    <row r="53" spans="1:11">
      <c r="A53" t="s">
        <v>10</v>
      </c>
      <c r="B53" s="16" t="s">
        <v>143</v>
      </c>
      <c r="C53">
        <v>8</v>
      </c>
      <c r="D53">
        <v>10</v>
      </c>
      <c r="E53">
        <v>2</v>
      </c>
      <c r="F53" s="1">
        <f xml:space="preserve"> (C53+(E53*0.5))/(C53+D53+E53)</f>
        <v>0.45</v>
      </c>
      <c r="G53">
        <v>0</v>
      </c>
      <c r="H53">
        <v>2</v>
      </c>
      <c r="I53" s="1">
        <f xml:space="preserve"> G53/(G53+H53)</f>
        <v>0</v>
      </c>
      <c r="J53" s="1">
        <f xml:space="preserve"> (C53+E53*0.5+G53)/(C53+D53+E53+G53+H53)</f>
        <v>0.40909090909090912</v>
      </c>
      <c r="K53" s="12">
        <f>C53+D53+E53+G53+H53</f>
        <v>22</v>
      </c>
    </row>
    <row r="54" spans="1:11">
      <c r="A54" t="s">
        <v>117</v>
      </c>
      <c r="B54" s="16" t="s">
        <v>134</v>
      </c>
      <c r="C54">
        <v>5</v>
      </c>
      <c r="D54">
        <v>8</v>
      </c>
      <c r="E54">
        <v>3</v>
      </c>
      <c r="F54" s="1">
        <f xml:space="preserve"> (C54+(E54*0.5))/(C54+D54+E54)</f>
        <v>0.40625</v>
      </c>
      <c r="I54" s="1" t="e">
        <f xml:space="preserve"> G54/(G54+H54)</f>
        <v>#DIV/0!</v>
      </c>
      <c r="J54" s="1">
        <f xml:space="preserve"> (C54+E54*0.5+G54)/(C54+D54+E54+G54+H54)</f>
        <v>0.40625</v>
      </c>
      <c r="K54" s="12">
        <f>C54+D54+E54+G54+H54</f>
        <v>16</v>
      </c>
    </row>
    <row r="55" spans="1:11">
      <c r="A55" t="s">
        <v>121</v>
      </c>
      <c r="B55" s="16" t="s">
        <v>124</v>
      </c>
      <c r="C55">
        <v>5</v>
      </c>
      <c r="D55">
        <v>8</v>
      </c>
      <c r="E55">
        <v>3</v>
      </c>
      <c r="F55" s="1">
        <f xml:space="preserve"> (C55+(E55*0.5))/(C55+D55+E55)</f>
        <v>0.40625</v>
      </c>
      <c r="I55" s="1" t="e">
        <f xml:space="preserve"> G55/(G55+H55)</f>
        <v>#DIV/0!</v>
      </c>
      <c r="J55" s="1">
        <f xml:space="preserve"> (C55+E55*0.5+G55)/(C55+D55+E55+G55+H55)</f>
        <v>0.40625</v>
      </c>
      <c r="K55" s="12">
        <f>C55+D55+E55+G55+H55</f>
        <v>16</v>
      </c>
    </row>
    <row r="56" spans="1:11">
      <c r="A56" t="s">
        <v>188</v>
      </c>
      <c r="B56" s="16" t="s">
        <v>132</v>
      </c>
      <c r="C56">
        <v>6</v>
      </c>
      <c r="D56">
        <v>9</v>
      </c>
      <c r="E56">
        <v>1</v>
      </c>
      <c r="F56" s="1">
        <f xml:space="preserve"> (C56+(E56*0.5))/(C56+D56+E56)</f>
        <v>0.40625</v>
      </c>
      <c r="G56">
        <v>0</v>
      </c>
      <c r="H56">
        <v>0</v>
      </c>
      <c r="I56" s="1" t="e">
        <f xml:space="preserve"> G56/(G56+H56)</f>
        <v>#DIV/0!</v>
      </c>
      <c r="J56" s="1">
        <f xml:space="preserve"> (C56+E56*0.5+G56)/(C56+D56+E56+G56+H56)</f>
        <v>0.40625</v>
      </c>
      <c r="K56" s="12">
        <f>C56+D56+E56+G56+H56</f>
        <v>16</v>
      </c>
    </row>
    <row r="57" spans="1:11">
      <c r="A57" t="s">
        <v>78</v>
      </c>
      <c r="B57" s="16" t="s">
        <v>126</v>
      </c>
      <c r="C57">
        <v>15</v>
      </c>
      <c r="D57">
        <v>22</v>
      </c>
      <c r="E57">
        <v>3</v>
      </c>
      <c r="F57" s="1">
        <f xml:space="preserve"> (C57+(E57*0.5))/(C57+D57+E57)</f>
        <v>0.41249999999999998</v>
      </c>
      <c r="G57">
        <v>0</v>
      </c>
      <c r="H57">
        <v>1</v>
      </c>
      <c r="I57" s="1">
        <f xml:space="preserve"> G57/(G57+H57)</f>
        <v>0</v>
      </c>
      <c r="J57" s="1">
        <f xml:space="preserve"> (C57+E57*0.5+G57)/(C57+D57+E57+G57+H57)</f>
        <v>0.40243902439024393</v>
      </c>
      <c r="K57" s="12">
        <f>C57+D57+E57+G57+H57</f>
        <v>41</v>
      </c>
    </row>
    <row r="58" spans="1:11">
      <c r="A58" t="s">
        <v>119</v>
      </c>
      <c r="B58" s="16" t="s">
        <v>126</v>
      </c>
      <c r="C58">
        <v>16</v>
      </c>
      <c r="D58">
        <v>24</v>
      </c>
      <c r="E58">
        <v>8</v>
      </c>
      <c r="F58" s="1">
        <f xml:space="preserve"> (C58+(E58*0.5))/(C58+D58+E58)</f>
        <v>0.41666666666666669</v>
      </c>
      <c r="G58">
        <v>0</v>
      </c>
      <c r="H58">
        <v>2</v>
      </c>
      <c r="I58" s="1">
        <f xml:space="preserve"> G58/(G58+H58)</f>
        <v>0</v>
      </c>
      <c r="J58" s="1">
        <f xml:space="preserve"> (C58+E58*0.5+G58)/(C58+D58+E58+G58+H58)</f>
        <v>0.4</v>
      </c>
      <c r="K58" s="12">
        <f>C58+D58+E58+G58+H58</f>
        <v>50</v>
      </c>
    </row>
    <row r="59" spans="1:11">
      <c r="A59" t="s">
        <v>41</v>
      </c>
      <c r="B59" s="16" t="s">
        <v>128</v>
      </c>
      <c r="C59">
        <v>6</v>
      </c>
      <c r="D59">
        <v>9</v>
      </c>
      <c r="E59">
        <v>5</v>
      </c>
      <c r="F59" s="1">
        <f xml:space="preserve"> (C59+(E59*0.5))/(C59+D59+E59)</f>
        <v>0.42499999999999999</v>
      </c>
      <c r="G59">
        <v>0</v>
      </c>
      <c r="H59">
        <v>2</v>
      </c>
      <c r="I59" s="1">
        <f xml:space="preserve"> G59/(G59+H59)</f>
        <v>0</v>
      </c>
      <c r="J59" s="1">
        <f xml:space="preserve"> (C59+E59*0.5+G59)/(C59+D59+E59+G59+H59)</f>
        <v>0.38636363636363635</v>
      </c>
      <c r="K59" s="12">
        <f>C59+D59+E59+G59+H59</f>
        <v>22</v>
      </c>
    </row>
    <row r="60" spans="1:11">
      <c r="A60" t="s">
        <v>35</v>
      </c>
      <c r="B60" s="16" t="s">
        <v>144</v>
      </c>
      <c r="C60">
        <v>5</v>
      </c>
      <c r="D60">
        <v>7</v>
      </c>
      <c r="E60">
        <v>0</v>
      </c>
      <c r="F60" s="1">
        <f xml:space="preserve"> (C60+(E60*0.5))/(C60+D60+E60)</f>
        <v>0.41666666666666669</v>
      </c>
      <c r="G60">
        <v>0</v>
      </c>
      <c r="H60">
        <v>1</v>
      </c>
      <c r="I60" s="1">
        <f xml:space="preserve"> G60/(G60+H60)</f>
        <v>0</v>
      </c>
      <c r="J60" s="1">
        <f xml:space="preserve"> (C60+E60*0.5+G60)/(C60+D60+E60+G60+H60)</f>
        <v>0.38461538461538464</v>
      </c>
      <c r="K60" s="12">
        <f>C60+D60+E60+G60+H60</f>
        <v>13</v>
      </c>
    </row>
    <row r="61" spans="1:11">
      <c r="A61" t="s">
        <v>86</v>
      </c>
      <c r="B61" s="16" t="s">
        <v>129</v>
      </c>
      <c r="C61">
        <v>7</v>
      </c>
      <c r="D61">
        <v>12</v>
      </c>
      <c r="E61">
        <v>5</v>
      </c>
      <c r="F61" s="1">
        <f xml:space="preserve"> (C61+(E61*0.5))/(C61+D61+E61)</f>
        <v>0.39583333333333331</v>
      </c>
      <c r="G61">
        <v>0</v>
      </c>
      <c r="H61">
        <v>1</v>
      </c>
      <c r="I61" s="1">
        <f xml:space="preserve"> G61/(G61+H61)</f>
        <v>0</v>
      </c>
      <c r="J61" s="1">
        <f xml:space="preserve"> (C61+E61*0.5+G61)/(C61+D61+E61+G61+H61)</f>
        <v>0.38</v>
      </c>
      <c r="K61" s="12">
        <f>C61+D61+E61+G61+H61</f>
        <v>25</v>
      </c>
    </row>
    <row r="62" spans="1:11">
      <c r="A62" t="s">
        <v>14</v>
      </c>
      <c r="B62" s="16" t="s">
        <v>144</v>
      </c>
      <c r="C62">
        <v>4</v>
      </c>
      <c r="D62">
        <v>7</v>
      </c>
      <c r="E62">
        <v>1</v>
      </c>
      <c r="F62" s="1">
        <f xml:space="preserve"> (C62+(E62*0.5))/(C62+D62+E62)</f>
        <v>0.375</v>
      </c>
      <c r="G62">
        <v>0</v>
      </c>
      <c r="H62">
        <v>0</v>
      </c>
      <c r="I62" s="1" t="e">
        <f xml:space="preserve"> G62/(G62+H62)</f>
        <v>#DIV/0!</v>
      </c>
      <c r="J62" s="1">
        <f xml:space="preserve"> (C62+E62*0.5+G62)/(C62+D62+E62+G62+H62)</f>
        <v>0.375</v>
      </c>
      <c r="K62" s="12">
        <f>C62+D62+E62+G62+H62</f>
        <v>12</v>
      </c>
    </row>
    <row r="63" spans="1:11">
      <c r="A63" t="s">
        <v>153</v>
      </c>
      <c r="B63" s="16" t="s">
        <v>147</v>
      </c>
      <c r="C63">
        <v>4</v>
      </c>
      <c r="D63">
        <v>7</v>
      </c>
      <c r="E63">
        <v>1</v>
      </c>
      <c r="F63" s="1">
        <f xml:space="preserve"> (C63+(E63*0.5))/(C63+D63+E63)</f>
        <v>0.375</v>
      </c>
      <c r="G63">
        <v>0</v>
      </c>
      <c r="H63">
        <v>0</v>
      </c>
      <c r="I63" s="1" t="e">
        <f xml:space="preserve"> G63/(G63+H63)</f>
        <v>#DIV/0!</v>
      </c>
      <c r="J63" s="1">
        <f xml:space="preserve"> (C63+E63*0.5+G63)/(C63+D63+E63+G63+H63)</f>
        <v>0.375</v>
      </c>
      <c r="K63" s="12">
        <f>C63+D63+E63+G63+H63</f>
        <v>12</v>
      </c>
    </row>
    <row r="64" spans="1:11">
      <c r="A64" t="s">
        <v>203</v>
      </c>
      <c r="B64" s="16" t="s">
        <v>128</v>
      </c>
      <c r="C64">
        <v>3</v>
      </c>
      <c r="D64">
        <v>5</v>
      </c>
      <c r="E64">
        <v>0</v>
      </c>
      <c r="F64" s="1">
        <f xml:space="preserve"> (C64+(E64*0.5))/(C64+D64+E64)</f>
        <v>0.375</v>
      </c>
      <c r="G64">
        <v>0</v>
      </c>
      <c r="H64">
        <v>0</v>
      </c>
      <c r="I64" s="1" t="e">
        <f xml:space="preserve"> G64/(G64+H64)</f>
        <v>#DIV/0!</v>
      </c>
      <c r="J64" s="1">
        <f xml:space="preserve"> (C64+E64*0.5+G64)/(C64+D64+E64+G64+H64)</f>
        <v>0.375</v>
      </c>
      <c r="K64" s="12">
        <f>C64+D64+E64+G64+H64</f>
        <v>8</v>
      </c>
    </row>
    <row r="65" spans="1:11">
      <c r="A65" t="s">
        <v>191</v>
      </c>
      <c r="B65" s="16" t="s">
        <v>134</v>
      </c>
      <c r="C65">
        <v>7</v>
      </c>
      <c r="D65">
        <v>13</v>
      </c>
      <c r="E65">
        <v>4</v>
      </c>
      <c r="F65" s="1">
        <f xml:space="preserve"> (C65+(E65*0.5))/(C65+D65+E65)</f>
        <v>0.375</v>
      </c>
      <c r="G65">
        <v>0</v>
      </c>
      <c r="H65">
        <v>1</v>
      </c>
      <c r="I65" s="1">
        <f xml:space="preserve"> G65/(G65+H65)</f>
        <v>0</v>
      </c>
      <c r="J65" s="1">
        <f xml:space="preserve"> (C65+E65*0.5+G65)/(C65+D65+E65+G65+H65)</f>
        <v>0.36</v>
      </c>
      <c r="K65" s="12">
        <f>C65+D65+E65+G65+H65</f>
        <v>25</v>
      </c>
    </row>
    <row r="66" spans="1:11">
      <c r="A66" t="s">
        <v>162</v>
      </c>
      <c r="B66" s="16" t="s">
        <v>126</v>
      </c>
      <c r="C66">
        <v>4</v>
      </c>
      <c r="D66">
        <v>9</v>
      </c>
      <c r="E66">
        <v>3</v>
      </c>
      <c r="F66" s="1">
        <f xml:space="preserve"> (C66+(E66*0.5))/(C66+D66+E66)</f>
        <v>0.34375</v>
      </c>
      <c r="G66">
        <v>0</v>
      </c>
      <c r="H66">
        <v>0</v>
      </c>
      <c r="I66" s="1" t="e">
        <f xml:space="preserve"> G66/(G66+H66)</f>
        <v>#DIV/0!</v>
      </c>
      <c r="J66" s="1">
        <f xml:space="preserve"> (C66+E66*0.5+G66)/(C66+D66+E66+G66+H66)</f>
        <v>0.34375</v>
      </c>
      <c r="K66" s="12">
        <f>C66+D66+E66+G66+H66</f>
        <v>16</v>
      </c>
    </row>
    <row r="67" spans="1:11">
      <c r="A67" t="s">
        <v>9</v>
      </c>
      <c r="B67" s="16" t="s">
        <v>139</v>
      </c>
      <c r="C67">
        <v>4</v>
      </c>
      <c r="D67">
        <v>8</v>
      </c>
      <c r="E67">
        <v>0</v>
      </c>
      <c r="F67" s="1">
        <f xml:space="preserve"> (C67+(E67*0.5))/(C67+D67+E67)</f>
        <v>0.33333333333333331</v>
      </c>
      <c r="G67">
        <v>0</v>
      </c>
      <c r="H67">
        <v>0</v>
      </c>
      <c r="I67" s="1" t="e">
        <f xml:space="preserve"> G67/(G67+H67)</f>
        <v>#DIV/0!</v>
      </c>
      <c r="J67" s="1">
        <f xml:space="preserve"> (C67+E67*0.5+G67)/(C67+D67+E67+G67+H67)</f>
        <v>0.33333333333333331</v>
      </c>
      <c r="K67" s="12">
        <f>C67+D67+E67+G67+H67</f>
        <v>12</v>
      </c>
    </row>
    <row r="68" spans="1:11">
      <c r="A68" t="s">
        <v>76</v>
      </c>
      <c r="B68" s="16" t="s">
        <v>141</v>
      </c>
      <c r="C68">
        <v>1</v>
      </c>
      <c r="D68">
        <v>3</v>
      </c>
      <c r="E68">
        <v>2</v>
      </c>
      <c r="F68" s="1">
        <f xml:space="preserve"> (C68+(E68*0.5))/(C68+D68+E68)</f>
        <v>0.33333333333333331</v>
      </c>
      <c r="G68">
        <v>0</v>
      </c>
      <c r="H68">
        <v>0</v>
      </c>
      <c r="I68" s="1" t="e">
        <f xml:space="preserve"> G68/(G68+H68)</f>
        <v>#DIV/0!</v>
      </c>
      <c r="J68" s="1">
        <f xml:space="preserve"> (C68+E68*0.5+G68)/(C68+D68+E68+G68+H68)</f>
        <v>0.33333333333333331</v>
      </c>
      <c r="K68" s="12">
        <f>C68+D68+E68+G68+H68</f>
        <v>6</v>
      </c>
    </row>
    <row r="69" spans="1:11">
      <c r="A69" t="s">
        <v>54</v>
      </c>
      <c r="B69" s="16" t="s">
        <v>138</v>
      </c>
      <c r="C69">
        <v>1</v>
      </c>
      <c r="D69">
        <v>4</v>
      </c>
      <c r="E69">
        <v>3</v>
      </c>
      <c r="F69" s="1">
        <f xml:space="preserve"> (C69+(E69*0.5))/(C69+D69+E69)</f>
        <v>0.3125</v>
      </c>
      <c r="G69">
        <v>0</v>
      </c>
      <c r="H69">
        <v>0</v>
      </c>
      <c r="I69" s="1" t="e">
        <f xml:space="preserve"> G69/(G69+H69)</f>
        <v>#DIV/0!</v>
      </c>
      <c r="J69" s="1">
        <f xml:space="preserve"> (C69+E69*0.5+G69)/(C69+D69+E69+G69+H69)</f>
        <v>0.3125</v>
      </c>
      <c r="K69" s="12">
        <f>C69+D69+E69+G69+H69</f>
        <v>8</v>
      </c>
    </row>
    <row r="70" spans="1:11">
      <c r="A70" t="s">
        <v>164</v>
      </c>
      <c r="B70" s="16" t="s">
        <v>139</v>
      </c>
      <c r="C70">
        <v>2</v>
      </c>
      <c r="D70">
        <v>5</v>
      </c>
      <c r="E70">
        <v>1</v>
      </c>
      <c r="F70" s="1">
        <f xml:space="preserve"> (C70+(E70*0.5))/(C70+D70+E70)</f>
        <v>0.3125</v>
      </c>
      <c r="G70">
        <v>0</v>
      </c>
      <c r="H70">
        <v>0</v>
      </c>
      <c r="I70" s="1" t="e">
        <f xml:space="preserve"> G70/(G70+H70)</f>
        <v>#DIV/0!</v>
      </c>
      <c r="J70" s="1">
        <f xml:space="preserve"> (C70+E70*0.5+G70)/(C70+D70+E70+G70+H70)</f>
        <v>0.3125</v>
      </c>
      <c r="K70" s="12">
        <f>C70+D70+E70+G70+H70</f>
        <v>8</v>
      </c>
    </row>
    <row r="71" spans="1:11">
      <c r="A71" t="s">
        <v>192</v>
      </c>
      <c r="B71" s="16" t="s">
        <v>136</v>
      </c>
      <c r="C71">
        <v>2</v>
      </c>
      <c r="D71">
        <v>5</v>
      </c>
      <c r="E71">
        <v>1</v>
      </c>
      <c r="F71" s="1">
        <f xml:space="preserve"> (C71+(E71*0.5))/(C71+D71+E71)</f>
        <v>0.3125</v>
      </c>
      <c r="G71">
        <v>0</v>
      </c>
      <c r="H71">
        <v>0</v>
      </c>
      <c r="I71" s="1" t="e">
        <f xml:space="preserve"> G71/(G71+H71)</f>
        <v>#DIV/0!</v>
      </c>
      <c r="J71" s="1">
        <f xml:space="preserve"> (C71+E71*0.5+G71)/(C71+D71+E71+G71+H71)</f>
        <v>0.3125</v>
      </c>
      <c r="K71" s="12">
        <f>C71+D71+E71+G71+H71</f>
        <v>8</v>
      </c>
    </row>
    <row r="72" spans="1:11">
      <c r="A72" t="s">
        <v>37</v>
      </c>
      <c r="B72" s="16" t="s">
        <v>144</v>
      </c>
      <c r="C72">
        <v>4</v>
      </c>
      <c r="D72">
        <v>8</v>
      </c>
      <c r="E72">
        <v>0</v>
      </c>
      <c r="F72" s="1">
        <f xml:space="preserve"> (C72+(E72*0.5))/(C72+D72+E72)</f>
        <v>0.33333333333333331</v>
      </c>
      <c r="G72">
        <v>0</v>
      </c>
      <c r="H72">
        <v>1</v>
      </c>
      <c r="I72" s="1">
        <f xml:space="preserve"> G72/(G72+H72)</f>
        <v>0</v>
      </c>
      <c r="J72" s="1">
        <f xml:space="preserve"> (C72+E72*0.5+G72)/(C72+D72+E72+G72+H72)</f>
        <v>0.30769230769230771</v>
      </c>
      <c r="K72" s="12">
        <f>C72+D72+E72+G72+H72</f>
        <v>13</v>
      </c>
    </row>
    <row r="73" spans="1:11">
      <c r="A73" t="s">
        <v>46</v>
      </c>
      <c r="B73" s="16" t="s">
        <v>137</v>
      </c>
      <c r="C73">
        <v>4</v>
      </c>
      <c r="D73">
        <v>11</v>
      </c>
      <c r="E73">
        <v>1</v>
      </c>
      <c r="F73" s="1">
        <f xml:space="preserve"> (C73+(E73*0.5))/(C73+D73+E73)</f>
        <v>0.28125</v>
      </c>
      <c r="G73">
        <v>1</v>
      </c>
      <c r="H73">
        <v>1</v>
      </c>
      <c r="I73" s="1">
        <f xml:space="preserve"> G73/(G73+H73)</f>
        <v>0.5</v>
      </c>
      <c r="J73" s="1">
        <f xml:space="preserve"> (C73+E73*0.5+G73)/(C73+D73+E73+G73+H73)</f>
        <v>0.30555555555555558</v>
      </c>
      <c r="K73" s="12">
        <f>C73+D73+E73+G73+H73</f>
        <v>18</v>
      </c>
    </row>
    <row r="74" spans="1:11">
      <c r="A74" t="s">
        <v>43</v>
      </c>
      <c r="B74" s="16" t="s">
        <v>130</v>
      </c>
      <c r="C74">
        <v>2</v>
      </c>
      <c r="D74">
        <v>5</v>
      </c>
      <c r="E74">
        <v>1</v>
      </c>
      <c r="F74" s="1">
        <f xml:space="preserve"> (C74+(E74*0.5))/(C74+D74+E74)</f>
        <v>0.3125</v>
      </c>
      <c r="G74">
        <v>0</v>
      </c>
      <c r="H74">
        <v>1</v>
      </c>
      <c r="I74" s="1">
        <f xml:space="preserve"> G74/(G74+H74)</f>
        <v>0</v>
      </c>
      <c r="J74" s="1">
        <f xml:space="preserve"> (C74+E74*0.5+G74)/(C74+D74+E74+G74+H74)</f>
        <v>0.27777777777777779</v>
      </c>
      <c r="K74" s="12">
        <f>C74+D74+E74+G74+H74</f>
        <v>9</v>
      </c>
    </row>
    <row r="75" spans="1:11">
      <c r="A75" t="s">
        <v>47</v>
      </c>
      <c r="B75" s="16" t="s">
        <v>134</v>
      </c>
      <c r="C75">
        <v>2</v>
      </c>
      <c r="D75">
        <v>5</v>
      </c>
      <c r="E75">
        <v>1</v>
      </c>
      <c r="F75" s="1">
        <f xml:space="preserve"> (C75+(E75*0.5))/(C75+D75+E75)</f>
        <v>0.3125</v>
      </c>
      <c r="G75">
        <v>0</v>
      </c>
      <c r="H75">
        <v>1</v>
      </c>
      <c r="I75" s="1">
        <f xml:space="preserve"> G75/(G75+H75)</f>
        <v>0</v>
      </c>
      <c r="J75" s="1">
        <f xml:space="preserve"> (C75+E75*0.5+G75)/(C75+D75+E75+G75+H75)</f>
        <v>0.27777777777777779</v>
      </c>
      <c r="K75" s="12">
        <f>C75+D75+E75+G75+H75</f>
        <v>9</v>
      </c>
    </row>
    <row r="76" spans="1:11">
      <c r="A76" t="s">
        <v>44</v>
      </c>
      <c r="B76" s="16" t="s">
        <v>134</v>
      </c>
      <c r="C76">
        <v>7</v>
      </c>
      <c r="D76">
        <v>21</v>
      </c>
      <c r="E76">
        <v>4</v>
      </c>
      <c r="F76" s="1">
        <f xml:space="preserve"> (C76+(E76*0.5))/(C76+D76+E76)</f>
        <v>0.28125</v>
      </c>
      <c r="G76">
        <v>0</v>
      </c>
      <c r="H76">
        <v>1</v>
      </c>
      <c r="I76" s="1">
        <f xml:space="preserve"> G76/(G76+H76)</f>
        <v>0</v>
      </c>
      <c r="J76" s="1">
        <f xml:space="preserve"> (C76+E76*0.5+G76)/(C76+D76+E76+G76+H76)</f>
        <v>0.27272727272727271</v>
      </c>
      <c r="K76" s="12">
        <f>C76+D76+E76+G76+H76</f>
        <v>33</v>
      </c>
    </row>
    <row r="77" spans="1:11">
      <c r="A77" t="s">
        <v>108</v>
      </c>
      <c r="B77" s="16" t="s">
        <v>139</v>
      </c>
      <c r="C77">
        <v>2</v>
      </c>
      <c r="D77">
        <v>6</v>
      </c>
      <c r="E77">
        <v>0</v>
      </c>
      <c r="F77" s="1">
        <f xml:space="preserve"> (C77+(E77*0.5))/(C77+D77+E77)</f>
        <v>0.25</v>
      </c>
      <c r="I77" s="1" t="e">
        <f xml:space="preserve"> G77/(G77+H77)</f>
        <v>#DIV/0!</v>
      </c>
      <c r="J77" s="1">
        <f xml:space="preserve"> (C77+E77*0.5+G77)/(C77+D77+E77+G77+H77)</f>
        <v>0.25</v>
      </c>
      <c r="K77" s="12">
        <f>C77+D77+E77+G77+H77</f>
        <v>8</v>
      </c>
    </row>
    <row r="78" spans="1:11">
      <c r="A78" t="s">
        <v>163</v>
      </c>
      <c r="B78" s="16" t="s">
        <v>137</v>
      </c>
      <c r="C78">
        <v>5</v>
      </c>
      <c r="D78">
        <v>17</v>
      </c>
      <c r="E78">
        <v>2</v>
      </c>
      <c r="F78" s="1">
        <f xml:space="preserve"> (C78+(E78*0.5))/(C78+D78+E78)</f>
        <v>0.25</v>
      </c>
      <c r="G78">
        <v>0</v>
      </c>
      <c r="H78">
        <v>0</v>
      </c>
      <c r="I78" s="1" t="e">
        <f xml:space="preserve"> G78/(G78+H78)</f>
        <v>#DIV/0!</v>
      </c>
      <c r="J78" s="1">
        <f xml:space="preserve"> (C78+E78*0.5+G78)/(C78+D78+E78+G78+H78)</f>
        <v>0.25</v>
      </c>
      <c r="K78" s="12">
        <f>C78+D78+E78+G78+H78</f>
        <v>24</v>
      </c>
    </row>
    <row r="79" spans="1:11">
      <c r="A79" t="s">
        <v>196</v>
      </c>
      <c r="B79" s="16" t="s">
        <v>143</v>
      </c>
      <c r="C79">
        <v>2</v>
      </c>
      <c r="D79">
        <v>6</v>
      </c>
      <c r="E79">
        <v>0</v>
      </c>
      <c r="F79" s="1">
        <f xml:space="preserve"> (C79+(E79*0.5))/(C79+D79+E79)</f>
        <v>0.25</v>
      </c>
      <c r="G79">
        <v>0</v>
      </c>
      <c r="H79">
        <v>0</v>
      </c>
      <c r="I79" s="1" t="e">
        <f xml:space="preserve"> G79/(G79+H79)</f>
        <v>#DIV/0!</v>
      </c>
      <c r="J79" s="1">
        <f xml:space="preserve"> (C79+E79*0.5+G79)/(C79+D79+E79+G79+H79)</f>
        <v>0.25</v>
      </c>
      <c r="K79" s="12">
        <f>C79+D79+E79+G79+H79</f>
        <v>8</v>
      </c>
    </row>
    <row r="80" spans="1:11">
      <c r="A80" t="s">
        <v>3</v>
      </c>
      <c r="B80" s="16" t="s">
        <v>137</v>
      </c>
      <c r="C80">
        <v>5</v>
      </c>
      <c r="D80">
        <v>18</v>
      </c>
      <c r="E80">
        <v>1</v>
      </c>
      <c r="F80" s="1">
        <f xml:space="preserve"> (C80+(E80*0.5))/(C80+D80+E80)</f>
        <v>0.22916666666666666</v>
      </c>
      <c r="G80">
        <v>0</v>
      </c>
      <c r="H80">
        <v>2</v>
      </c>
      <c r="I80" s="1">
        <f xml:space="preserve"> G80/(G80+H80)</f>
        <v>0</v>
      </c>
      <c r="J80" s="1">
        <f xml:space="preserve"> (C80+E80*0.5+G80)/(C80+D80+E80+G80+H80)</f>
        <v>0.21153846153846154</v>
      </c>
      <c r="K80" s="12">
        <f>C80+D80+E80+G80+H80</f>
        <v>26</v>
      </c>
    </row>
    <row r="81" spans="1:11">
      <c r="A81" t="s">
        <v>39</v>
      </c>
      <c r="B81" s="16" t="s">
        <v>139</v>
      </c>
      <c r="C81">
        <v>2</v>
      </c>
      <c r="D81">
        <v>14</v>
      </c>
      <c r="E81">
        <v>4</v>
      </c>
      <c r="F81" s="1">
        <f xml:space="preserve"> (C81+(E81*0.5))/(C81+D81+E81)</f>
        <v>0.2</v>
      </c>
      <c r="G81">
        <v>0</v>
      </c>
      <c r="H81">
        <v>1</v>
      </c>
      <c r="I81" s="1">
        <f xml:space="preserve"> G81/(G81+H81)</f>
        <v>0</v>
      </c>
      <c r="J81" s="1">
        <f xml:space="preserve"> (C81+E81*0.5+G81)/(C81+D81+E81+G81+H81)</f>
        <v>0.19047619047619047</v>
      </c>
      <c r="K81" s="12">
        <f>C81+D81+E81+G81+H81</f>
        <v>21</v>
      </c>
    </row>
    <row r="82" spans="1:11">
      <c r="A82" t="s">
        <v>90</v>
      </c>
      <c r="B82" s="16" t="s">
        <v>146</v>
      </c>
      <c r="C82">
        <v>1</v>
      </c>
      <c r="D82">
        <v>6</v>
      </c>
      <c r="E82">
        <v>1</v>
      </c>
      <c r="F82" s="1">
        <f xml:space="preserve"> (C82+(E82*0.5))/(C82+D82+E82)</f>
        <v>0.1875</v>
      </c>
      <c r="G82">
        <v>0</v>
      </c>
      <c r="H82">
        <v>0</v>
      </c>
      <c r="I82" s="1" t="e">
        <f xml:space="preserve"> G82/(G82+H82)</f>
        <v>#DIV/0!</v>
      </c>
      <c r="J82" s="1">
        <f xml:space="preserve"> (C82+E82*0.5+G82)/(C82+D82+E82+G82+H82)</f>
        <v>0.1875</v>
      </c>
      <c r="K82" s="12">
        <f>C82+D82+E82+G82+H82</f>
        <v>8</v>
      </c>
    </row>
    <row r="83" spans="1:11">
      <c r="A83" s="3" t="s">
        <v>92</v>
      </c>
      <c r="B83" s="16" t="s">
        <v>137</v>
      </c>
      <c r="C83">
        <v>1</v>
      </c>
      <c r="D83">
        <v>6</v>
      </c>
      <c r="E83">
        <v>1</v>
      </c>
      <c r="F83" s="1">
        <f xml:space="preserve"> (C83+(E83*0.5))/(C83+D83+E83)</f>
        <v>0.1875</v>
      </c>
      <c r="G83">
        <v>0</v>
      </c>
      <c r="H83">
        <v>0</v>
      </c>
      <c r="I83" s="1" t="e">
        <f xml:space="preserve"> G83/(G83+H83)</f>
        <v>#DIV/0!</v>
      </c>
      <c r="J83" s="1">
        <f xml:space="preserve"> (C83+E83*0.5+G83)/(C83+D83+E83+G83+H83)</f>
        <v>0.1875</v>
      </c>
      <c r="K83" s="12">
        <f>C83+D83+E83+G83+H83</f>
        <v>8</v>
      </c>
    </row>
    <row r="84" spans="1:11">
      <c r="A84" t="s">
        <v>106</v>
      </c>
      <c r="B84" s="16" t="s">
        <v>128</v>
      </c>
      <c r="C84">
        <v>2</v>
      </c>
      <c r="D84">
        <v>12</v>
      </c>
      <c r="E84">
        <v>2</v>
      </c>
      <c r="F84" s="1">
        <f xml:space="preserve"> (C84+(E84*0.5))/(C84+D84+E84)</f>
        <v>0.1875</v>
      </c>
      <c r="G84">
        <v>0</v>
      </c>
      <c r="H84">
        <v>0</v>
      </c>
      <c r="I84" s="1" t="e">
        <f xml:space="preserve"> G84/(G84+H84)</f>
        <v>#DIV/0!</v>
      </c>
      <c r="J84" s="1">
        <f xml:space="preserve"> (C84+E84*0.5+G84)/(C84+D84+E84+G84+H84)</f>
        <v>0.1875</v>
      </c>
      <c r="K84" s="12">
        <f>C84+D84+E84+G84+H84</f>
        <v>16</v>
      </c>
    </row>
    <row r="85" spans="1:11">
      <c r="A85" t="s">
        <v>165</v>
      </c>
      <c r="B85" s="16" t="s">
        <v>129</v>
      </c>
      <c r="C85">
        <v>1</v>
      </c>
      <c r="D85">
        <v>6</v>
      </c>
      <c r="E85">
        <v>1</v>
      </c>
      <c r="F85" s="1">
        <f xml:space="preserve"> (C85+(E85*0.5))/(C85+D85+E85)</f>
        <v>0.1875</v>
      </c>
      <c r="G85">
        <v>0</v>
      </c>
      <c r="H85">
        <v>0</v>
      </c>
      <c r="I85" s="1" t="e">
        <f xml:space="preserve"> G85/(G85+H85)</f>
        <v>#DIV/0!</v>
      </c>
      <c r="J85" s="1">
        <f xml:space="preserve"> (C85+E85*0.5+G85)/(C85+D85+E85+G85+H85)</f>
        <v>0.1875</v>
      </c>
      <c r="K85" s="12">
        <f>C85+D85+E85+G85+H85</f>
        <v>8</v>
      </c>
    </row>
    <row r="86" spans="1:11">
      <c r="A86" t="s">
        <v>36</v>
      </c>
      <c r="B86" s="16" t="s">
        <v>140</v>
      </c>
      <c r="C86">
        <v>2</v>
      </c>
      <c r="D86">
        <v>10</v>
      </c>
      <c r="E86">
        <v>0</v>
      </c>
      <c r="F86" s="1">
        <f xml:space="preserve"> (C86+(E86*0.5))/(C86+D86+E86)</f>
        <v>0.16666666666666666</v>
      </c>
      <c r="G86">
        <v>0</v>
      </c>
      <c r="H86">
        <v>0</v>
      </c>
      <c r="I86" s="1" t="e">
        <f xml:space="preserve"> G86/(G86+H86)</f>
        <v>#DIV/0!</v>
      </c>
      <c r="J86" s="1">
        <f xml:space="preserve"> (C86+E86*0.5+G86)/(C86+D86+E86+G86+H86)</f>
        <v>0.16666666666666666</v>
      </c>
      <c r="K86" s="12">
        <f>C86+D86+E86+G86+H86</f>
        <v>12</v>
      </c>
    </row>
    <row r="87" spans="1:11">
      <c r="A87" t="s">
        <v>194</v>
      </c>
      <c r="B87" s="16" t="s">
        <v>134</v>
      </c>
      <c r="C87">
        <v>2</v>
      </c>
      <c r="D87">
        <v>13</v>
      </c>
      <c r="E87">
        <v>1</v>
      </c>
      <c r="F87" s="1">
        <f xml:space="preserve"> (C87+(E87*0.5))/(C87+D87+E87)</f>
        <v>0.15625</v>
      </c>
      <c r="G87">
        <v>0</v>
      </c>
      <c r="H87">
        <v>0</v>
      </c>
      <c r="I87" s="1" t="e">
        <f xml:space="preserve"> G87/(G87+H87)</f>
        <v>#DIV/0!</v>
      </c>
      <c r="J87" s="1">
        <f xml:space="preserve"> (C87+E87*0.5+G87)/(C87+D87+E87+G87+H87)</f>
        <v>0.15625</v>
      </c>
      <c r="K87" s="12">
        <f>C87+D87+E87+G87+H87</f>
        <v>16</v>
      </c>
    </row>
    <row r="88" spans="1:11">
      <c r="A88" t="s">
        <v>8</v>
      </c>
      <c r="B88" s="16" t="s">
        <v>141</v>
      </c>
      <c r="C88">
        <v>1</v>
      </c>
      <c r="D88">
        <v>10</v>
      </c>
      <c r="E88">
        <v>1</v>
      </c>
      <c r="F88" s="1">
        <f xml:space="preserve"> (C88+(E88*0.5))/(C88+D88+E88)</f>
        <v>0.125</v>
      </c>
      <c r="G88">
        <v>0</v>
      </c>
      <c r="H88">
        <v>0</v>
      </c>
      <c r="I88" s="1" t="e">
        <f xml:space="preserve"> G88/(G88+H88)</f>
        <v>#DIV/0!</v>
      </c>
      <c r="J88" s="1">
        <f xml:space="preserve"> (C88+E88*0.5+G88)/(C88+D88+E88+G88+H88)</f>
        <v>0.125</v>
      </c>
      <c r="K88" s="12">
        <f>C88+D88+E88+G88+H88</f>
        <v>12</v>
      </c>
    </row>
    <row r="89" spans="1:11">
      <c r="A89" t="s">
        <v>75</v>
      </c>
      <c r="B89" s="16" t="s">
        <v>129</v>
      </c>
      <c r="C89">
        <v>0</v>
      </c>
      <c r="D89">
        <v>3</v>
      </c>
      <c r="E89">
        <v>1</v>
      </c>
      <c r="F89" s="1">
        <f xml:space="preserve"> (C89+(E89*0.5))/(C89+D89+E89)</f>
        <v>0.125</v>
      </c>
      <c r="G89">
        <v>0</v>
      </c>
      <c r="H89">
        <v>0</v>
      </c>
      <c r="I89" s="1" t="e">
        <f xml:space="preserve"> G89/(G89+H89)</f>
        <v>#DIV/0!</v>
      </c>
      <c r="J89" s="1">
        <f xml:space="preserve"> (C89+E89*0.5+G89)/(C89+D89+E89+G89+H89)</f>
        <v>0.125</v>
      </c>
      <c r="K89" s="12">
        <f>C89+D89+E89+G89+H89</f>
        <v>4</v>
      </c>
    </row>
    <row r="90" spans="1:11">
      <c r="A90" t="s">
        <v>85</v>
      </c>
      <c r="B90" s="16" t="s">
        <v>141</v>
      </c>
      <c r="C90">
        <v>0</v>
      </c>
      <c r="D90">
        <v>6</v>
      </c>
      <c r="E90">
        <v>2</v>
      </c>
      <c r="F90" s="1">
        <f xml:space="preserve"> (C90+(E90*0.5))/(C90+D90+E90)</f>
        <v>0.125</v>
      </c>
      <c r="G90">
        <v>0</v>
      </c>
      <c r="H90">
        <v>0</v>
      </c>
      <c r="I90" s="1" t="e">
        <f xml:space="preserve"> G90/(G90+H90)</f>
        <v>#DIV/0!</v>
      </c>
      <c r="J90" s="1">
        <f xml:space="preserve"> (C90+E90*0.5+G90)/(C90+D90+E90+G90+H90)</f>
        <v>0.125</v>
      </c>
      <c r="K90" s="12">
        <f>C90+D90+E90+G90+H90</f>
        <v>8</v>
      </c>
    </row>
    <row r="91" spans="1:11">
      <c r="A91" t="s">
        <v>88</v>
      </c>
      <c r="B91" s="16" t="s">
        <v>147</v>
      </c>
      <c r="C91">
        <v>0</v>
      </c>
      <c r="D91">
        <v>6</v>
      </c>
      <c r="E91">
        <v>2</v>
      </c>
      <c r="F91" s="1">
        <f xml:space="preserve"> (C91+(E91*0.5))/(C91+D91+E91)</f>
        <v>0.125</v>
      </c>
      <c r="G91">
        <v>0</v>
      </c>
      <c r="H91">
        <v>0</v>
      </c>
      <c r="I91" s="1" t="e">
        <f xml:space="preserve"> G91/(G91+H91)</f>
        <v>#DIV/0!</v>
      </c>
      <c r="J91" s="1">
        <f xml:space="preserve"> (C91+E91*0.5+G91)/(C91+D91+E91+G91+H91)</f>
        <v>0.125</v>
      </c>
      <c r="K91" s="12">
        <f>C91+D91+E91+G91+H91</f>
        <v>8</v>
      </c>
    </row>
    <row r="92" spans="1:11">
      <c r="A92" t="s">
        <v>93</v>
      </c>
      <c r="B92" s="16" t="s">
        <v>147</v>
      </c>
      <c r="C92">
        <v>0</v>
      </c>
      <c r="D92">
        <v>6</v>
      </c>
      <c r="E92">
        <v>2</v>
      </c>
      <c r="F92" s="1">
        <f xml:space="preserve"> (C92+(E92*0.5))/(C92+D92+E92)</f>
        <v>0.125</v>
      </c>
      <c r="G92">
        <v>0</v>
      </c>
      <c r="H92">
        <v>0</v>
      </c>
      <c r="I92" s="1" t="e">
        <f xml:space="preserve"> G92/(G92+H92)</f>
        <v>#DIV/0!</v>
      </c>
      <c r="J92" s="1">
        <f xml:space="preserve"> (C92+E92*0.5+G92)/(C92+D92+E92+G92+H92)</f>
        <v>0.125</v>
      </c>
      <c r="K92" s="12">
        <f>C92+D92+E92+G92+H92</f>
        <v>8</v>
      </c>
    </row>
    <row r="93" spans="1:11">
      <c r="A93" t="s">
        <v>101</v>
      </c>
      <c r="B93" s="16" t="s">
        <v>140</v>
      </c>
      <c r="C93">
        <v>1</v>
      </c>
      <c r="D93">
        <v>7</v>
      </c>
      <c r="E93">
        <v>0</v>
      </c>
      <c r="F93" s="1">
        <f xml:space="preserve"> (C93+(E93*0.5))/(C93+D93+E93)</f>
        <v>0.125</v>
      </c>
      <c r="G93">
        <v>0</v>
      </c>
      <c r="H93">
        <v>0</v>
      </c>
      <c r="I93" s="1" t="e">
        <f xml:space="preserve"> G93/(G93+H93)</f>
        <v>#DIV/0!</v>
      </c>
      <c r="J93" s="1">
        <f xml:space="preserve"> (C93+E93*0.5+G93)/(C93+D93+E93+G93+H93)</f>
        <v>0.125</v>
      </c>
      <c r="K93" s="12">
        <f>C93+D93+E93+G93+H93</f>
        <v>8</v>
      </c>
    </row>
    <row r="94" spans="1:11">
      <c r="A94" t="s">
        <v>200</v>
      </c>
      <c r="B94" s="16" t="s">
        <v>147</v>
      </c>
      <c r="C94">
        <v>1</v>
      </c>
      <c r="D94">
        <v>7</v>
      </c>
      <c r="E94">
        <v>0</v>
      </c>
      <c r="F94" s="1">
        <f xml:space="preserve"> (C94+(E94*0.5))/(C94+D94+E94)</f>
        <v>0.125</v>
      </c>
      <c r="G94">
        <v>0</v>
      </c>
      <c r="H94">
        <v>0</v>
      </c>
      <c r="I94" s="1" t="e">
        <f xml:space="preserve"> G94/(G94+H94)</f>
        <v>#DIV/0!</v>
      </c>
      <c r="J94" s="1">
        <f xml:space="preserve"> (C94+E94*0.5+G94)/(C94+D94+E94+G94+H94)</f>
        <v>0.125</v>
      </c>
      <c r="K94" s="12">
        <f>C94+D94+E94+G94+H94</f>
        <v>8</v>
      </c>
    </row>
    <row r="95" spans="1:11">
      <c r="A95" t="s">
        <v>168</v>
      </c>
      <c r="B95" s="16" t="s">
        <v>137</v>
      </c>
      <c r="C95">
        <v>0</v>
      </c>
      <c r="D95">
        <v>5</v>
      </c>
      <c r="E95">
        <v>1</v>
      </c>
      <c r="F95" s="1">
        <f xml:space="preserve"> (C95+(E95*0.5))/(C95+D95+E95)</f>
        <v>8.3333333333333329E-2</v>
      </c>
      <c r="G95">
        <v>0</v>
      </c>
      <c r="H95">
        <v>0</v>
      </c>
      <c r="I95" s="1" t="e">
        <f xml:space="preserve"> G95/(G95+H95)</f>
        <v>#DIV/0!</v>
      </c>
      <c r="J95" s="1">
        <f xml:space="preserve"> (C95+E95*0.5+G95)/(C95+D95+E95+G95+H95)</f>
        <v>8.3333333333333329E-2</v>
      </c>
      <c r="K95" s="12">
        <f>C95+D95+E95+G95+H95</f>
        <v>6</v>
      </c>
    </row>
    <row r="96" spans="1:11">
      <c r="A96" t="s">
        <v>34</v>
      </c>
      <c r="B96" s="16" t="s">
        <v>138</v>
      </c>
      <c r="C96">
        <v>1</v>
      </c>
      <c r="D96">
        <v>12</v>
      </c>
      <c r="E96">
        <v>0</v>
      </c>
      <c r="F96" s="1">
        <f xml:space="preserve"> (C96+(E96*0.5))/(C96+D96+E96)</f>
        <v>7.6923076923076927E-2</v>
      </c>
      <c r="G96">
        <v>0</v>
      </c>
      <c r="H96">
        <v>0</v>
      </c>
      <c r="I96" s="1" t="e">
        <f xml:space="preserve"> G96/(G96+H96)</f>
        <v>#DIV/0!</v>
      </c>
      <c r="J96" s="1">
        <f xml:space="preserve"> (C96+E96*0.5+G96)/(C96+D96+E96+G96+H96)</f>
        <v>7.6923076923076927E-2</v>
      </c>
      <c r="K96" s="12">
        <f>C96+D96+E96+G96+H96</f>
        <v>13</v>
      </c>
    </row>
    <row r="97" spans="1:11">
      <c r="A97" t="s">
        <v>98</v>
      </c>
      <c r="B97" s="16" t="s">
        <v>140</v>
      </c>
      <c r="C97">
        <v>0</v>
      </c>
      <c r="D97">
        <v>7</v>
      </c>
      <c r="E97">
        <v>1</v>
      </c>
      <c r="F97" s="1">
        <f xml:space="preserve"> (C97+(E97*0.5))/(C97+D97+E97)</f>
        <v>6.25E-2</v>
      </c>
      <c r="G97">
        <v>0</v>
      </c>
      <c r="H97">
        <v>0</v>
      </c>
      <c r="I97" s="1" t="e">
        <f xml:space="preserve"> G97/(G97+H97)</f>
        <v>#DIV/0!</v>
      </c>
      <c r="J97" s="1">
        <f xml:space="preserve"> (C97+E97*0.5+G97)/(C97+D97+E97+G97+H97)</f>
        <v>6.25E-2</v>
      </c>
      <c r="K97" s="12">
        <f>C97+D97+E97+G97+H97</f>
        <v>8</v>
      </c>
    </row>
    <row r="98" spans="1:11">
      <c r="A98" t="s">
        <v>74</v>
      </c>
      <c r="B98" s="16" t="s">
        <v>131</v>
      </c>
      <c r="C98">
        <v>0</v>
      </c>
      <c r="D98">
        <v>8</v>
      </c>
      <c r="E98">
        <v>0</v>
      </c>
      <c r="F98" s="1">
        <f xml:space="preserve"> (C98+(E98*0.5))/(C98+D98+E98)</f>
        <v>0</v>
      </c>
      <c r="G98">
        <v>0</v>
      </c>
      <c r="H98">
        <v>0</v>
      </c>
      <c r="I98" s="1" t="e">
        <f xml:space="preserve"> G98/(G98+H98)</f>
        <v>#DIV/0!</v>
      </c>
      <c r="J98" s="1">
        <f xml:space="preserve"> (C98+E98*0.5+G98)/(C98+D98+E98+G98+H98)</f>
        <v>0</v>
      </c>
      <c r="K98" s="12">
        <f>C98+D98+E98+G98+H98</f>
        <v>8</v>
      </c>
    </row>
    <row r="99" spans="1:11">
      <c r="A99" t="s">
        <v>109</v>
      </c>
      <c r="B99" s="16" t="s">
        <v>129</v>
      </c>
      <c r="C99">
        <v>0</v>
      </c>
      <c r="D99">
        <v>8</v>
      </c>
      <c r="E99">
        <v>0</v>
      </c>
      <c r="F99" s="1">
        <f xml:space="preserve"> (C99+(E99*0.5))/(C99+D99+E99)</f>
        <v>0</v>
      </c>
      <c r="G99">
        <v>0</v>
      </c>
      <c r="H99">
        <v>0</v>
      </c>
      <c r="I99" s="1" t="e">
        <f xml:space="preserve"> G99/(G99+H99)</f>
        <v>#DIV/0!</v>
      </c>
      <c r="J99" s="1">
        <f xml:space="preserve"> (C99+E99*0.5+G99)/(C99+D99+E99+G99+H99)</f>
        <v>0</v>
      </c>
      <c r="K99" s="12">
        <f>C99+D99+E99+G99+H99</f>
        <v>8</v>
      </c>
    </row>
    <row r="100" spans="1:11">
      <c r="A100" t="s">
        <v>156</v>
      </c>
      <c r="B100" s="16" t="s">
        <v>129</v>
      </c>
      <c r="C100">
        <v>0</v>
      </c>
      <c r="D100">
        <v>1</v>
      </c>
      <c r="E100">
        <v>0</v>
      </c>
      <c r="F100" s="1">
        <f xml:space="preserve"> (C100+(E100*0.5))/(C100+D100+E100)</f>
        <v>0</v>
      </c>
      <c r="G100">
        <v>0</v>
      </c>
      <c r="H100">
        <v>0</v>
      </c>
      <c r="I100" s="1" t="e">
        <f xml:space="preserve"> G100/(G100+H100)</f>
        <v>#DIV/0!</v>
      </c>
      <c r="J100" s="1">
        <f xml:space="preserve"> (C100+E100*0.5+G100)/(C100+D100+E100+G100+H100)</f>
        <v>0</v>
      </c>
      <c r="K100" s="12">
        <f>C100+D100+E100+G100+H100</f>
        <v>1</v>
      </c>
    </row>
    <row r="101" spans="1:11">
      <c r="A101" t="s">
        <v>158</v>
      </c>
      <c r="B101" s="16" t="s">
        <v>128</v>
      </c>
      <c r="C101">
        <v>0</v>
      </c>
      <c r="D101">
        <v>10</v>
      </c>
      <c r="E101">
        <v>0</v>
      </c>
      <c r="F101" s="1">
        <f xml:space="preserve"> (C101+(E101*0.5))/(C101+D101+E101)</f>
        <v>0</v>
      </c>
      <c r="G101">
        <v>0</v>
      </c>
      <c r="H101">
        <v>0</v>
      </c>
      <c r="I101" s="1" t="e">
        <f xml:space="preserve"> G101/(G101+H101)</f>
        <v>#DIV/0!</v>
      </c>
      <c r="J101" s="1">
        <f xml:space="preserve"> (C101+E101*0.5+G101)/(C101+D101+E101+G101+H101)</f>
        <v>0</v>
      </c>
      <c r="K101" s="12">
        <f>C101+D101+E101+G101+H101</f>
        <v>10</v>
      </c>
    </row>
    <row r="102" spans="1:11">
      <c r="A102" t="s">
        <v>174</v>
      </c>
      <c r="B102" s="16" t="s">
        <v>136</v>
      </c>
      <c r="C102">
        <v>0</v>
      </c>
      <c r="D102">
        <v>16</v>
      </c>
      <c r="E102">
        <v>0</v>
      </c>
      <c r="F102" s="1">
        <f xml:space="preserve"> (C102+(E102*0.5))/(C102+D102+E102)</f>
        <v>0</v>
      </c>
      <c r="G102">
        <v>0</v>
      </c>
      <c r="H102">
        <v>0</v>
      </c>
      <c r="I102" s="1" t="e">
        <f xml:space="preserve"> G102/(G102+H102)</f>
        <v>#DIV/0!</v>
      </c>
      <c r="J102" s="1">
        <f xml:space="preserve"> (C102+E102*0.5+G102)/(C102+D102+E102+G102+H102)</f>
        <v>0</v>
      </c>
      <c r="K102" s="12">
        <f>C102+D102+E102+G102+H102</f>
        <v>16</v>
      </c>
    </row>
    <row r="103" spans="1:11">
      <c r="A103" t="s">
        <v>187</v>
      </c>
      <c r="B103" s="16" t="s">
        <v>137</v>
      </c>
      <c r="C103">
        <v>0</v>
      </c>
      <c r="D103">
        <v>8</v>
      </c>
      <c r="E103">
        <v>0</v>
      </c>
      <c r="F103" s="1">
        <f xml:space="preserve"> (C103+(E103*0.5))/(C103+D103+E103)</f>
        <v>0</v>
      </c>
      <c r="G103">
        <v>0</v>
      </c>
      <c r="H103">
        <v>0</v>
      </c>
      <c r="I103" s="1" t="e">
        <f xml:space="preserve"> G103/(G103+H103)</f>
        <v>#DIV/0!</v>
      </c>
      <c r="J103" s="1">
        <f xml:space="preserve"> (C103+E103*0.5+G103)/(C103+D103+E103+G103+H103)</f>
        <v>0</v>
      </c>
      <c r="K103" s="12">
        <f>C103+D103+E103+G103+H103</f>
        <v>8</v>
      </c>
    </row>
    <row r="104" spans="1:11">
      <c r="A104" t="s">
        <v>201</v>
      </c>
      <c r="B104" s="16" t="s">
        <v>129</v>
      </c>
      <c r="C104">
        <v>0</v>
      </c>
      <c r="D104">
        <v>4</v>
      </c>
      <c r="E104">
        <v>0</v>
      </c>
      <c r="F104" s="1">
        <f xml:space="preserve"> (C104+(E104*0.5))/(C104+D104+E104)</f>
        <v>0</v>
      </c>
      <c r="G104">
        <v>0</v>
      </c>
      <c r="H104">
        <v>0</v>
      </c>
      <c r="I104" s="1" t="e">
        <f xml:space="preserve"> G104/(G104+H104)</f>
        <v>#DIV/0!</v>
      </c>
      <c r="J104" s="1">
        <f xml:space="preserve"> (C104+E104*0.5+G104)/(C104+D104+E104+G104+H104)</f>
        <v>0</v>
      </c>
      <c r="K104" s="12">
        <f>C104+D104+E104+G104+H104</f>
        <v>4</v>
      </c>
    </row>
    <row r="105" spans="1:11">
      <c r="F105" s="1"/>
      <c r="J105" s="1"/>
      <c r="K105" s="12">
        <f>SUM(K2:K104)</f>
        <v>1944</v>
      </c>
    </row>
    <row r="106" spans="1:11">
      <c r="C106" t="s">
        <v>199</v>
      </c>
      <c r="F106" s="1"/>
      <c r="J106" s="1"/>
      <c r="K106" s="12"/>
    </row>
  </sheetData>
  <sortState ref="A2:L106">
    <sortCondition descending="1" ref="J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J10" sqref="J10"/>
    </sheetView>
  </sheetViews>
  <sheetFormatPr defaultRowHeight="15"/>
  <cols>
    <col min="1" max="1" width="27.85546875" customWidth="1"/>
    <col min="2" max="2" width="15.7109375" style="16" customWidth="1"/>
    <col min="9" max="9" width="9.140625" style="1"/>
    <col min="11" max="11" width="12.7109375" customWidth="1"/>
  </cols>
  <sheetData>
    <row r="1" spans="1:11">
      <c r="A1" s="8" t="s">
        <v>0</v>
      </c>
      <c r="B1" s="5" t="s">
        <v>152</v>
      </c>
      <c r="C1" s="5" t="s">
        <v>17</v>
      </c>
      <c r="D1" s="5" t="s">
        <v>18</v>
      </c>
      <c r="E1" s="5" t="s">
        <v>19</v>
      </c>
      <c r="F1" s="6" t="s">
        <v>16</v>
      </c>
      <c r="G1" s="5" t="s">
        <v>5</v>
      </c>
      <c r="H1" s="5" t="s">
        <v>6</v>
      </c>
      <c r="I1" s="6" t="s">
        <v>7</v>
      </c>
      <c r="J1" s="6" t="s">
        <v>15</v>
      </c>
      <c r="K1" s="6" t="s">
        <v>148</v>
      </c>
    </row>
    <row r="2" spans="1:11">
      <c r="A2" t="s">
        <v>64</v>
      </c>
      <c r="B2" s="16" t="s">
        <v>124</v>
      </c>
      <c r="C2">
        <v>17</v>
      </c>
      <c r="D2">
        <v>1</v>
      </c>
      <c r="E2">
        <v>2</v>
      </c>
      <c r="F2" s="1">
        <f xml:space="preserve"> (C2+(E2*0.5))/(C2+D2+E2)</f>
        <v>0.9</v>
      </c>
      <c r="G2">
        <v>9</v>
      </c>
      <c r="H2">
        <v>0</v>
      </c>
      <c r="I2" s="1">
        <f xml:space="preserve"> G2/(G2+H2)</f>
        <v>1</v>
      </c>
      <c r="J2" s="1">
        <f xml:space="preserve"> (C2+E2*0.5+G2)/(C2+D2+E2+G2+H2)</f>
        <v>0.93103448275862066</v>
      </c>
      <c r="K2">
        <f>C2+D2+E2+G2+H2</f>
        <v>29</v>
      </c>
    </row>
    <row r="3" spans="1:11">
      <c r="A3" t="s">
        <v>56</v>
      </c>
      <c r="B3" s="16" t="s">
        <v>125</v>
      </c>
      <c r="C3">
        <v>6</v>
      </c>
      <c r="D3">
        <v>1</v>
      </c>
      <c r="E3">
        <v>1</v>
      </c>
      <c r="F3" s="1">
        <f xml:space="preserve"> (C3+(E3*0.5))/(C3+D3+E3)</f>
        <v>0.8125</v>
      </c>
      <c r="G3">
        <v>3</v>
      </c>
      <c r="H3">
        <v>0</v>
      </c>
      <c r="I3" s="1">
        <f xml:space="preserve"> G3/(G3+H3)</f>
        <v>1</v>
      </c>
      <c r="J3" s="1">
        <f xml:space="preserve"> (C3+E3*0.5+G3)/(C3+D3+E3+G3+H3)</f>
        <v>0.86363636363636365</v>
      </c>
      <c r="K3">
        <f>C3+D3+E3+G3+H3</f>
        <v>11</v>
      </c>
    </row>
    <row r="4" spans="1:11">
      <c r="A4" t="s">
        <v>104</v>
      </c>
      <c r="B4" s="16" t="s">
        <v>126</v>
      </c>
      <c r="C4">
        <v>17</v>
      </c>
      <c r="D4">
        <v>3</v>
      </c>
      <c r="E4">
        <v>4</v>
      </c>
      <c r="F4" s="1">
        <f xml:space="preserve"> (C4+(E4*0.5))/(C4+D4+E4)</f>
        <v>0.79166666666666663</v>
      </c>
      <c r="G4">
        <v>9</v>
      </c>
      <c r="H4">
        <v>0</v>
      </c>
      <c r="I4" s="1">
        <f xml:space="preserve"> G4/(G4+H4)</f>
        <v>1</v>
      </c>
      <c r="J4" s="1">
        <f xml:space="preserve"> (C4+E4*0.5+G4)/(C4+D4+E4+G4+H4)</f>
        <v>0.84848484848484851</v>
      </c>
      <c r="K4">
        <f>C4+D4+E4+G4+H4</f>
        <v>33</v>
      </c>
    </row>
    <row r="5" spans="1:11">
      <c r="A5" t="s">
        <v>169</v>
      </c>
      <c r="B5" s="16" t="s">
        <v>128</v>
      </c>
      <c r="C5">
        <v>11</v>
      </c>
      <c r="D5">
        <v>2</v>
      </c>
      <c r="E5">
        <v>3</v>
      </c>
      <c r="F5" s="1">
        <f xml:space="preserve"> (C5+(E5*0.5))/(C5+D5+E5)</f>
        <v>0.78125</v>
      </c>
      <c r="G5">
        <v>2</v>
      </c>
      <c r="H5">
        <v>1</v>
      </c>
      <c r="I5" s="1">
        <f xml:space="preserve"> G5/(G5+H5)</f>
        <v>0.66666666666666663</v>
      </c>
      <c r="J5" s="1">
        <f xml:space="preserve"> (C5+E5*0.5+G5)/(C5+D5+E5+G5+H5)</f>
        <v>0.76315789473684215</v>
      </c>
      <c r="K5">
        <f>C5+D5+E5+G5+H5</f>
        <v>19</v>
      </c>
    </row>
    <row r="6" spans="1:11">
      <c r="A6" t="s">
        <v>177</v>
      </c>
      <c r="B6" s="16" t="s">
        <v>137</v>
      </c>
      <c r="C6">
        <v>5</v>
      </c>
      <c r="D6">
        <v>1</v>
      </c>
      <c r="E6">
        <v>2</v>
      </c>
      <c r="F6" s="1">
        <f xml:space="preserve"> (C6+(E6*0.5))/(C6+D6+E6)</f>
        <v>0.75</v>
      </c>
      <c r="G6">
        <v>0</v>
      </c>
      <c r="H6">
        <v>0</v>
      </c>
      <c r="I6" s="1" t="e">
        <f xml:space="preserve"> G6/(G6+H6)</f>
        <v>#DIV/0!</v>
      </c>
      <c r="J6" s="1">
        <f xml:space="preserve"> (C6+E6*0.5+G6)/(C6+D6+E6+G6+H6)</f>
        <v>0.75</v>
      </c>
      <c r="K6">
        <f>C6+D6+E6+G6+H6</f>
        <v>8</v>
      </c>
    </row>
    <row r="7" spans="1:11">
      <c r="A7" t="s">
        <v>113</v>
      </c>
      <c r="B7" s="16" t="s">
        <v>127</v>
      </c>
      <c r="C7">
        <v>7</v>
      </c>
      <c r="D7">
        <v>1</v>
      </c>
      <c r="E7">
        <v>0</v>
      </c>
      <c r="F7" s="1">
        <f xml:space="preserve"> (C7+(E7*0.5))/(C7+D7+E7)</f>
        <v>0.875</v>
      </c>
      <c r="G7">
        <v>1</v>
      </c>
      <c r="H7">
        <v>2</v>
      </c>
      <c r="I7" s="1">
        <f xml:space="preserve"> G7/(G7+H7)</f>
        <v>0.33333333333333331</v>
      </c>
      <c r="J7" s="1">
        <f xml:space="preserve"> (C7+E7*0.5+G7)/(C7+D7+E7+G7+H7)</f>
        <v>0.72727272727272729</v>
      </c>
      <c r="K7">
        <f>C7+D7+E7+G7+H7</f>
        <v>11</v>
      </c>
    </row>
    <row r="8" spans="1:11">
      <c r="A8" t="s">
        <v>160</v>
      </c>
      <c r="B8" s="16" t="s">
        <v>144</v>
      </c>
      <c r="C8">
        <v>14</v>
      </c>
      <c r="D8">
        <v>5</v>
      </c>
      <c r="E8">
        <v>5</v>
      </c>
      <c r="F8" s="1">
        <f xml:space="preserve"> (C8+(E8*0.5))/(C8+D8+E8)</f>
        <v>0.6875</v>
      </c>
      <c r="G8">
        <v>6</v>
      </c>
      <c r="H8">
        <v>2</v>
      </c>
      <c r="I8" s="1">
        <f xml:space="preserve"> G8/(G8+H8)</f>
        <v>0.75</v>
      </c>
      <c r="J8" s="1">
        <f xml:space="preserve"> (C8+E8*0.5+G8)/(C8+D8+E8+G8+H8)</f>
        <v>0.703125</v>
      </c>
      <c r="K8">
        <f>C8+D8+E8+G8+H8</f>
        <v>32</v>
      </c>
    </row>
    <row r="9" spans="1:11">
      <c r="A9" t="s">
        <v>181</v>
      </c>
      <c r="B9" s="16" t="s">
        <v>131</v>
      </c>
      <c r="C9">
        <v>19</v>
      </c>
      <c r="D9">
        <v>8</v>
      </c>
      <c r="E9">
        <v>5</v>
      </c>
      <c r="F9" s="1">
        <f xml:space="preserve"> (C9+(E9*0.5))/(C9+D9+E9)</f>
        <v>0.671875</v>
      </c>
      <c r="G9">
        <v>8</v>
      </c>
      <c r="H9">
        <v>2</v>
      </c>
      <c r="I9" s="1">
        <f xml:space="preserve"> G9/(G9+H9)</f>
        <v>0.8</v>
      </c>
      <c r="J9" s="1">
        <f xml:space="preserve"> (C9+E9*0.5+G9)/(C9+D9+E9+G9+H9)</f>
        <v>0.70238095238095233</v>
      </c>
      <c r="K9">
        <f>C9+D9+E9+G9+H9</f>
        <v>42</v>
      </c>
    </row>
    <row r="10" spans="1:11">
      <c r="A10" t="s">
        <v>82</v>
      </c>
      <c r="B10" s="16" t="s">
        <v>132</v>
      </c>
      <c r="C10">
        <v>15</v>
      </c>
      <c r="D10">
        <v>3</v>
      </c>
      <c r="E10">
        <v>6</v>
      </c>
      <c r="F10" s="1">
        <f xml:space="preserve"> (C10+(E10*0.5))/(C10+D10+E10)</f>
        <v>0.75</v>
      </c>
      <c r="G10">
        <v>3</v>
      </c>
      <c r="H10">
        <v>3</v>
      </c>
      <c r="I10" s="1">
        <f xml:space="preserve"> G10/(G10+H10)</f>
        <v>0.5</v>
      </c>
      <c r="J10" s="1">
        <f xml:space="preserve"> (C10+E10*0.5+G10)/(C10+D10+E10+G10+H10)</f>
        <v>0.7</v>
      </c>
      <c r="K10">
        <f>C10+D10+E10+G10+H10</f>
        <v>30</v>
      </c>
    </row>
    <row r="11" spans="1:11">
      <c r="A11" t="s">
        <v>182</v>
      </c>
      <c r="B11" s="16" t="s">
        <v>183</v>
      </c>
      <c r="C11">
        <v>12</v>
      </c>
      <c r="D11">
        <v>3</v>
      </c>
      <c r="E11">
        <v>9</v>
      </c>
      <c r="F11" s="1">
        <f xml:space="preserve"> (C11+(E11*0.5))/(C11+D11+E11)</f>
        <v>0.6875</v>
      </c>
      <c r="G11">
        <v>3</v>
      </c>
      <c r="H11">
        <v>2</v>
      </c>
      <c r="I11" s="1">
        <f xml:space="preserve"> G11/(G11+H11)</f>
        <v>0.6</v>
      </c>
      <c r="J11" s="1">
        <f xml:space="preserve"> (C11+E11*0.5+G11)/(C11+D11+E11+G11+H11)</f>
        <v>0.67241379310344829</v>
      </c>
      <c r="K11">
        <f>C11+D11+E11+G11+H11</f>
        <v>29</v>
      </c>
    </row>
    <row r="12" spans="1:11">
      <c r="A12" t="s">
        <v>42</v>
      </c>
      <c r="B12" s="16" t="s">
        <v>129</v>
      </c>
      <c r="C12">
        <v>13</v>
      </c>
      <c r="D12">
        <v>3</v>
      </c>
      <c r="E12">
        <v>4</v>
      </c>
      <c r="F12" s="1">
        <f xml:space="preserve"> (C12+(E12*0.5))/(C12+D12+E12)</f>
        <v>0.75</v>
      </c>
      <c r="G12">
        <v>1</v>
      </c>
      <c r="H12">
        <v>3</v>
      </c>
      <c r="I12" s="1">
        <f xml:space="preserve"> G12/(G12+H12)</f>
        <v>0.25</v>
      </c>
      <c r="J12" s="1">
        <f xml:space="preserve"> (C12+E12*0.5+G12)/(C12+D12+E12+G12+H12)</f>
        <v>0.66666666666666663</v>
      </c>
      <c r="K12">
        <f>C12+D12+E12+G12+H12</f>
        <v>24</v>
      </c>
    </row>
    <row r="13" spans="1:11">
      <c r="A13" t="s">
        <v>193</v>
      </c>
      <c r="B13" s="16" t="s">
        <v>189</v>
      </c>
      <c r="C13">
        <v>6</v>
      </c>
      <c r="D13">
        <v>2</v>
      </c>
      <c r="E13">
        <v>0</v>
      </c>
      <c r="F13" s="1">
        <f xml:space="preserve"> (C13+(E13*0.5))/(C13+D13+E13)</f>
        <v>0.75</v>
      </c>
      <c r="G13">
        <v>0</v>
      </c>
      <c r="H13">
        <v>1</v>
      </c>
      <c r="I13" s="1">
        <f xml:space="preserve"> G13/(G13+H13)</f>
        <v>0</v>
      </c>
      <c r="J13" s="1">
        <f xml:space="preserve"> (C13+E13*0.5+G13)/(C13+D13+E13+G13+H13)</f>
        <v>0.66666666666666663</v>
      </c>
      <c r="K13">
        <f>C13+D13+E13+G13+H13</f>
        <v>9</v>
      </c>
    </row>
    <row r="14" spans="1:11">
      <c r="A14" t="s">
        <v>26</v>
      </c>
      <c r="B14" s="16" t="s">
        <v>133</v>
      </c>
      <c r="C14">
        <v>15</v>
      </c>
      <c r="D14">
        <v>7</v>
      </c>
      <c r="E14">
        <v>2</v>
      </c>
      <c r="F14" s="1">
        <f xml:space="preserve"> (C14+(E14*0.5))/(C14+D14+E14)</f>
        <v>0.66666666666666663</v>
      </c>
      <c r="G14">
        <v>3</v>
      </c>
      <c r="H14">
        <v>2</v>
      </c>
      <c r="I14" s="1">
        <f xml:space="preserve"> G14/(G14+H14)</f>
        <v>0.6</v>
      </c>
      <c r="J14" s="1">
        <f xml:space="preserve"> (C14+E14*0.5+G14)/(C14+D14+E14+G14+H14)</f>
        <v>0.65517241379310343</v>
      </c>
      <c r="K14">
        <f>C14+D14+E14+G14+H14</f>
        <v>29</v>
      </c>
    </row>
    <row r="15" spans="1:11">
      <c r="A15" t="s">
        <v>57</v>
      </c>
      <c r="B15" s="16" t="s">
        <v>130</v>
      </c>
      <c r="C15">
        <v>5</v>
      </c>
      <c r="D15">
        <v>2</v>
      </c>
      <c r="E15">
        <v>1</v>
      </c>
      <c r="F15" s="1">
        <f xml:space="preserve"> (C15+(E15*0.5))/(C15+D15+E15)</f>
        <v>0.6875</v>
      </c>
      <c r="G15">
        <v>0</v>
      </c>
      <c r="H15">
        <v>1</v>
      </c>
      <c r="I15" s="1">
        <f xml:space="preserve"> G15/(G15+H15)</f>
        <v>0</v>
      </c>
      <c r="J15" s="1">
        <f xml:space="preserve"> (C15+E15*0.5+G15)/(C15+D15+E15+G15+H15)</f>
        <v>0.61111111111111116</v>
      </c>
      <c r="K15">
        <f>C15+D15+E15+G15+H15</f>
        <v>9</v>
      </c>
    </row>
    <row r="16" spans="1:11">
      <c r="A16" t="s">
        <v>51</v>
      </c>
      <c r="B16" s="16" t="s">
        <v>137</v>
      </c>
      <c r="C16">
        <v>3</v>
      </c>
      <c r="D16">
        <v>1</v>
      </c>
      <c r="E16">
        <v>4</v>
      </c>
      <c r="F16" s="1">
        <f xml:space="preserve"> (C16+(E16*0.5))/(C16+D16+E16)</f>
        <v>0.625</v>
      </c>
      <c r="G16">
        <v>1</v>
      </c>
      <c r="H16">
        <v>1</v>
      </c>
      <c r="I16" s="1">
        <f xml:space="preserve"> G16/(G16+H16)</f>
        <v>0.5</v>
      </c>
      <c r="J16" s="1">
        <f xml:space="preserve"> (C16+E16*0.5+G16)/(C16+D16+E16+G16+H16)</f>
        <v>0.6</v>
      </c>
      <c r="K16">
        <f>C16+D16+E16+G16+H16</f>
        <v>10</v>
      </c>
    </row>
    <row r="17" spans="1:11">
      <c r="A17" t="s">
        <v>25</v>
      </c>
      <c r="B17" s="16" t="s">
        <v>128</v>
      </c>
      <c r="C17">
        <v>6</v>
      </c>
      <c r="D17">
        <v>3</v>
      </c>
      <c r="E17">
        <v>7</v>
      </c>
      <c r="F17" s="18">
        <f xml:space="preserve"> (C17+(E17*0.5))/(C17+D17+E17)</f>
        <v>0.59375</v>
      </c>
      <c r="G17">
        <v>0</v>
      </c>
      <c r="H17">
        <v>1</v>
      </c>
      <c r="I17" s="1">
        <f xml:space="preserve"> G17/(G17+H17)</f>
        <v>0</v>
      </c>
      <c r="J17" s="18">
        <f xml:space="preserve"> (C17+E17*0.5+G17)/(C17+D17+E17+G17+H17)</f>
        <v>0.55882352941176472</v>
      </c>
      <c r="K17">
        <f>C17+D17+E17+G17+H17</f>
        <v>17</v>
      </c>
    </row>
    <row r="18" spans="1:11">
      <c r="A18" t="s">
        <v>105</v>
      </c>
      <c r="B18" s="16" t="s">
        <v>137</v>
      </c>
      <c r="C18">
        <v>11</v>
      </c>
      <c r="D18">
        <v>7</v>
      </c>
      <c r="E18">
        <v>6</v>
      </c>
      <c r="F18" s="1">
        <f xml:space="preserve"> (C18+(E18*0.5))/(C18+D18+E18)</f>
        <v>0.58333333333333337</v>
      </c>
      <c r="G18">
        <v>1</v>
      </c>
      <c r="H18">
        <v>3</v>
      </c>
      <c r="I18" s="1">
        <f xml:space="preserve"> G18/(G18+H18)</f>
        <v>0.25</v>
      </c>
      <c r="J18" s="1">
        <f xml:space="preserve"> (C18+E18*0.5+G18)/(C18+D18+E18+G18+H18)</f>
        <v>0.5357142857142857</v>
      </c>
      <c r="K18">
        <f>C18+D18+E18+G18+H18</f>
        <v>28</v>
      </c>
    </row>
    <row r="19" spans="1:11">
      <c r="A19" t="s">
        <v>81</v>
      </c>
      <c r="B19" s="16" t="s">
        <v>129</v>
      </c>
      <c r="C19">
        <v>11</v>
      </c>
      <c r="D19">
        <v>11</v>
      </c>
      <c r="E19">
        <v>2</v>
      </c>
      <c r="F19" s="1">
        <f xml:space="preserve"> (C19+(E19*0.5))/(C19+D19+E19)</f>
        <v>0.5</v>
      </c>
      <c r="G19">
        <v>3</v>
      </c>
      <c r="H19">
        <v>3</v>
      </c>
      <c r="I19" s="1">
        <f xml:space="preserve"> G19/(G19+H19)</f>
        <v>0.5</v>
      </c>
      <c r="J19" s="1">
        <f xml:space="preserve"> (C19+E19*0.5+G19)/(C19+D19+E19+G19+H19)</f>
        <v>0.5</v>
      </c>
      <c r="K19">
        <f>C19+D19+E19+G19+H19</f>
        <v>30</v>
      </c>
    </row>
    <row r="20" spans="1:11">
      <c r="A20" t="s">
        <v>122</v>
      </c>
      <c r="B20" s="16" t="s">
        <v>130</v>
      </c>
      <c r="C20">
        <v>7</v>
      </c>
      <c r="D20">
        <v>6</v>
      </c>
      <c r="E20">
        <v>3</v>
      </c>
      <c r="F20" s="1">
        <f xml:space="preserve"> (C20+(E20*0.5))/(C20+D20+E20)</f>
        <v>0.53125</v>
      </c>
      <c r="G20">
        <v>1</v>
      </c>
      <c r="H20">
        <v>2</v>
      </c>
      <c r="I20" s="1">
        <f xml:space="preserve"> G20/(G20+H20)</f>
        <v>0.33333333333333331</v>
      </c>
      <c r="J20" s="1">
        <f xml:space="preserve"> (C20+E20*0.5+G20)/(C20+D20+E20+G20+H20)</f>
        <v>0.5</v>
      </c>
      <c r="K20">
        <f>C20+D20+E20+G20+H20</f>
        <v>19</v>
      </c>
    </row>
    <row r="21" spans="1:11">
      <c r="A21" t="s">
        <v>22</v>
      </c>
      <c r="B21" s="16" t="s">
        <v>140</v>
      </c>
      <c r="C21">
        <v>59</v>
      </c>
      <c r="D21">
        <v>49</v>
      </c>
      <c r="E21">
        <v>24</v>
      </c>
      <c r="F21" s="1">
        <f xml:space="preserve"> (C21+(E21*0.5))/(C21+D21+E21)</f>
        <v>0.53787878787878785</v>
      </c>
      <c r="G21">
        <v>2</v>
      </c>
      <c r="H21">
        <v>12</v>
      </c>
      <c r="I21" s="1">
        <f xml:space="preserve"> G21/(G21+H21)</f>
        <v>0.14285714285714285</v>
      </c>
      <c r="J21" s="1">
        <f xml:space="preserve"> (C21+E21*0.5+G21)/(C21+D21+E21+G21+H21)</f>
        <v>0.5</v>
      </c>
      <c r="K21">
        <f>C21+D21+E21+G21+H21</f>
        <v>146</v>
      </c>
    </row>
    <row r="22" spans="1:11">
      <c r="A22" t="s">
        <v>180</v>
      </c>
      <c r="B22" s="16" t="s">
        <v>129</v>
      </c>
      <c r="C22">
        <v>12</v>
      </c>
      <c r="D22">
        <v>11</v>
      </c>
      <c r="E22">
        <v>1</v>
      </c>
      <c r="F22" s="1">
        <f xml:space="preserve"> (C22+(E22*0.5))/(C22+D22+E22)</f>
        <v>0.52083333333333337</v>
      </c>
      <c r="G22">
        <v>1</v>
      </c>
      <c r="H22">
        <v>3</v>
      </c>
      <c r="I22" s="1">
        <f xml:space="preserve"> G22/(G22+H22)</f>
        <v>0.25</v>
      </c>
      <c r="J22" s="1">
        <f xml:space="preserve"> (C22+E22*0.5+G22)/(C22+D22+E22+G22+H22)</f>
        <v>0.48214285714285715</v>
      </c>
      <c r="K22">
        <f>C22+D22+E22+G22+H22</f>
        <v>28</v>
      </c>
    </row>
    <row r="23" spans="1:11">
      <c r="A23" t="s">
        <v>94</v>
      </c>
      <c r="B23" s="16" t="s">
        <v>138</v>
      </c>
      <c r="C23">
        <v>13</v>
      </c>
      <c r="D23">
        <v>13</v>
      </c>
      <c r="E23">
        <v>6</v>
      </c>
      <c r="F23" s="1">
        <f xml:space="preserve"> (C23+(E23*0.5))/(C23+D23+E23)</f>
        <v>0.5</v>
      </c>
      <c r="G23">
        <v>0</v>
      </c>
      <c r="H23">
        <v>3</v>
      </c>
      <c r="I23" s="1">
        <f xml:space="preserve"> G23/(G23+H23)</f>
        <v>0</v>
      </c>
      <c r="J23" s="1">
        <f xml:space="preserve"> (C23+E23*0.5+G23)/(C23+D23+E23+G23+H23)</f>
        <v>0.45714285714285713</v>
      </c>
      <c r="K23">
        <f>C23+D23+E23+G23+H23</f>
        <v>35</v>
      </c>
    </row>
    <row r="24" spans="1:11">
      <c r="A24" t="s">
        <v>159</v>
      </c>
      <c r="B24" s="16" t="s">
        <v>132</v>
      </c>
      <c r="C24">
        <v>9</v>
      </c>
      <c r="D24">
        <v>11</v>
      </c>
      <c r="E24">
        <v>4</v>
      </c>
      <c r="F24" s="1">
        <f xml:space="preserve"> (C24+(E24*0.5))/(C24+D24+E24)</f>
        <v>0.45833333333333331</v>
      </c>
      <c r="G24">
        <v>1</v>
      </c>
      <c r="H24">
        <v>2</v>
      </c>
      <c r="I24" s="1">
        <f xml:space="preserve"> G24/(G24+H24)</f>
        <v>0.33333333333333331</v>
      </c>
      <c r="J24" s="1">
        <f xml:space="preserve"> (C24+E24*0.5+G24)/(C24+D24+E24+G24+H24)</f>
        <v>0.44444444444444442</v>
      </c>
      <c r="K24">
        <f>C24+D24+E24+G24+H24</f>
        <v>27</v>
      </c>
    </row>
    <row r="25" spans="1:11">
      <c r="A25" s="3" t="s">
        <v>112</v>
      </c>
      <c r="B25" s="16" t="s">
        <v>137</v>
      </c>
      <c r="C25">
        <v>19</v>
      </c>
      <c r="D25">
        <v>27</v>
      </c>
      <c r="E25">
        <v>10</v>
      </c>
      <c r="F25" s="1">
        <f xml:space="preserve"> (C25+(E25*0.5))/(C25+D25+E25)</f>
        <v>0.42857142857142855</v>
      </c>
      <c r="G25">
        <v>1</v>
      </c>
      <c r="H25">
        <v>4</v>
      </c>
      <c r="I25" s="1">
        <f xml:space="preserve"> G25/(G25+H25)</f>
        <v>0.2</v>
      </c>
      <c r="J25" s="1">
        <f xml:space="preserve"> (C25+E25*0.5+G25)/(C25+D25+E25+G25+H25)</f>
        <v>0.4098360655737705</v>
      </c>
      <c r="K25">
        <f>C25+D25+E25+G25+H25</f>
        <v>61</v>
      </c>
    </row>
    <row r="26" spans="1:11">
      <c r="A26" t="s">
        <v>60</v>
      </c>
      <c r="B26" s="16" t="s">
        <v>128</v>
      </c>
      <c r="C26">
        <v>5</v>
      </c>
      <c r="D26">
        <v>8</v>
      </c>
      <c r="E26">
        <v>3</v>
      </c>
      <c r="F26" s="1">
        <f xml:space="preserve"> (C26+(E26*0.5))/(C26+D26+E26)</f>
        <v>0.40625</v>
      </c>
      <c r="G26">
        <v>0</v>
      </c>
      <c r="H26">
        <v>0</v>
      </c>
      <c r="I26" s="1" t="e">
        <f xml:space="preserve"> G26/(G26+H26)</f>
        <v>#DIV/0!</v>
      </c>
      <c r="J26" s="1">
        <f xml:space="preserve"> (C26+E26*0.5+G26)/(C26+D26+E26+G26+H26)</f>
        <v>0.40625</v>
      </c>
      <c r="K26">
        <f>C26+D26+E26+G26+H26</f>
        <v>16</v>
      </c>
    </row>
    <row r="27" spans="1:11">
      <c r="A27" t="s">
        <v>170</v>
      </c>
      <c r="B27" s="16" t="s">
        <v>144</v>
      </c>
      <c r="C27">
        <v>6</v>
      </c>
      <c r="D27">
        <v>12</v>
      </c>
      <c r="E27">
        <v>6</v>
      </c>
      <c r="F27" s="18">
        <f xml:space="preserve"> (C27+(E27*0.5))/(C27+D27+E27)</f>
        <v>0.375</v>
      </c>
      <c r="G27">
        <v>1</v>
      </c>
      <c r="H27">
        <v>1</v>
      </c>
      <c r="I27" s="1">
        <f xml:space="preserve"> G27/(G27+H27)</f>
        <v>0.5</v>
      </c>
      <c r="J27" s="18">
        <f xml:space="preserve"> (C27+E27*0.5+G27)/(C27+D27+E27+G27+H27)</f>
        <v>0.38461538461538464</v>
      </c>
      <c r="K27">
        <f>C27+D27+E27+G27+H27</f>
        <v>26</v>
      </c>
    </row>
    <row r="28" spans="1:11">
      <c r="A28" t="s">
        <v>63</v>
      </c>
      <c r="B28" s="16" t="s">
        <v>128</v>
      </c>
      <c r="C28">
        <v>3</v>
      </c>
      <c r="D28">
        <v>5</v>
      </c>
      <c r="E28">
        <v>0</v>
      </c>
      <c r="F28" s="1">
        <f xml:space="preserve"> (C28+(E28*0.5))/(C28+D28+E28)</f>
        <v>0.375</v>
      </c>
      <c r="G28">
        <v>0</v>
      </c>
      <c r="H28">
        <v>0</v>
      </c>
      <c r="I28" s="1" t="e">
        <f xml:space="preserve"> G28/(G28+H28)</f>
        <v>#DIV/0!</v>
      </c>
      <c r="J28" s="1">
        <f xml:space="preserve"> (C28+E28*0.5+G28)/(C28+D28+E28+G28+H28)</f>
        <v>0.375</v>
      </c>
      <c r="K28">
        <f>C28+D28+E28+G28+H28</f>
        <v>8</v>
      </c>
    </row>
    <row r="29" spans="1:11">
      <c r="A29" t="s">
        <v>70</v>
      </c>
      <c r="B29" s="16" t="s">
        <v>125</v>
      </c>
      <c r="C29">
        <v>7</v>
      </c>
      <c r="D29">
        <v>16</v>
      </c>
      <c r="E29">
        <v>9</v>
      </c>
      <c r="F29" s="1">
        <f xml:space="preserve"> (C29+(E29*0.5))/(C29+D29+E29)</f>
        <v>0.359375</v>
      </c>
      <c r="G29">
        <v>0</v>
      </c>
      <c r="H29">
        <v>0</v>
      </c>
      <c r="I29" s="1" t="e">
        <f xml:space="preserve"> G29/(G29+H29)</f>
        <v>#DIV/0!</v>
      </c>
      <c r="J29" s="1">
        <f xml:space="preserve"> (C29+E29*0.5+G29)/(C29+D29+E29+G29+H29)</f>
        <v>0.359375</v>
      </c>
      <c r="K29">
        <f>C29+D29+E29+G29+H29</f>
        <v>32</v>
      </c>
    </row>
    <row r="30" spans="1:11">
      <c r="A30" t="s">
        <v>58</v>
      </c>
      <c r="B30" s="16" t="s">
        <v>140</v>
      </c>
      <c r="C30">
        <v>7</v>
      </c>
      <c r="D30">
        <v>21</v>
      </c>
      <c r="E30">
        <v>6</v>
      </c>
      <c r="F30" s="1">
        <f xml:space="preserve"> (C30+(E30*0.5))/(C30+D30+E30)</f>
        <v>0.29411764705882354</v>
      </c>
      <c r="G30">
        <v>2</v>
      </c>
      <c r="H30">
        <v>2</v>
      </c>
      <c r="I30" s="1">
        <f xml:space="preserve"> G30/(G30+H30)</f>
        <v>0.5</v>
      </c>
      <c r="J30" s="1">
        <f xml:space="preserve"> (C30+E30*0.5+G30)/(C30+D30+E30+G30+H30)</f>
        <v>0.31578947368421051</v>
      </c>
      <c r="K30">
        <f>C30+D30+E30+G30+H30</f>
        <v>38</v>
      </c>
    </row>
    <row r="31" spans="1:11">
      <c r="A31" t="s">
        <v>198</v>
      </c>
      <c r="B31" s="16" t="s">
        <v>137</v>
      </c>
      <c r="C31">
        <v>3</v>
      </c>
      <c r="D31">
        <v>9</v>
      </c>
      <c r="E31">
        <v>4</v>
      </c>
      <c r="F31" s="1">
        <f xml:space="preserve"> (C31+(E31*0.5))/(C31+D31+E31)</f>
        <v>0.3125</v>
      </c>
      <c r="G31">
        <v>0</v>
      </c>
      <c r="H31">
        <v>0</v>
      </c>
      <c r="I31" s="1" t="e">
        <f xml:space="preserve"> G31/(G31+H31)</f>
        <v>#DIV/0!</v>
      </c>
      <c r="J31" s="1">
        <f xml:space="preserve"> (C31+E31*0.5+G31)/(C31+D31+E31+G31+H31)</f>
        <v>0.3125</v>
      </c>
      <c r="K31">
        <f>C31+D31+E31+G31+H31</f>
        <v>16</v>
      </c>
    </row>
    <row r="32" spans="1:11">
      <c r="A32" t="s">
        <v>65</v>
      </c>
      <c r="B32" s="16" t="s">
        <v>139</v>
      </c>
      <c r="C32">
        <v>2</v>
      </c>
      <c r="D32">
        <v>5</v>
      </c>
      <c r="E32">
        <v>1</v>
      </c>
      <c r="F32" s="1">
        <f xml:space="preserve"> (C32+(E32*0.5))/(C32+D32+E32)</f>
        <v>0.3125</v>
      </c>
      <c r="G32">
        <v>0</v>
      </c>
      <c r="H32">
        <v>0</v>
      </c>
      <c r="I32" s="1" t="e">
        <f xml:space="preserve"> G32/(G32+H32)</f>
        <v>#DIV/0!</v>
      </c>
      <c r="J32" s="1">
        <f xml:space="preserve"> (C32+E32*0.5+G32)/(C32+D32+E32+G32+H32)</f>
        <v>0.3125</v>
      </c>
      <c r="K32">
        <f>C32+D32+E32+G32+H32</f>
        <v>8</v>
      </c>
    </row>
    <row r="33" spans="1:11">
      <c r="A33" t="s">
        <v>95</v>
      </c>
      <c r="B33" s="16" t="s">
        <v>136</v>
      </c>
      <c r="C33">
        <v>7</v>
      </c>
      <c r="D33">
        <v>16</v>
      </c>
      <c r="E33">
        <v>1</v>
      </c>
      <c r="F33" s="1">
        <f xml:space="preserve"> (C33+(E33*0.5))/(C33+D33+E33)</f>
        <v>0.3125</v>
      </c>
      <c r="G33">
        <v>0</v>
      </c>
      <c r="H33">
        <v>0</v>
      </c>
      <c r="I33" s="1" t="e">
        <f xml:space="preserve"> G33/(G33+H33)</f>
        <v>#DIV/0!</v>
      </c>
      <c r="J33" s="1">
        <f xml:space="preserve"> (C33+E33*0.5+G33)/(C33+D33+E33+G33+H33)</f>
        <v>0.3125</v>
      </c>
      <c r="K33">
        <f>C33+D33+E33+G33+H33</f>
        <v>24</v>
      </c>
    </row>
    <row r="34" spans="1:11">
      <c r="A34" t="s">
        <v>50</v>
      </c>
      <c r="B34" s="16" t="s">
        <v>124</v>
      </c>
      <c r="C34">
        <v>1</v>
      </c>
      <c r="D34">
        <v>5</v>
      </c>
      <c r="E34">
        <v>2</v>
      </c>
      <c r="F34" s="1">
        <f xml:space="preserve"> (C34+(E34*0.5))/(C34+D34+E34)</f>
        <v>0.25</v>
      </c>
      <c r="G34">
        <v>0</v>
      </c>
      <c r="H34">
        <v>0</v>
      </c>
      <c r="I34" s="1" t="e">
        <f xml:space="preserve"> G34/(G34+H34)</f>
        <v>#DIV/0!</v>
      </c>
      <c r="J34" s="1">
        <f xml:space="preserve"> (C34+E34*0.5+G34)/(C34+D34+E34+G34+H34)</f>
        <v>0.25</v>
      </c>
      <c r="K34">
        <f>C34+D34+E34+G34+H34</f>
        <v>8</v>
      </c>
    </row>
    <row r="35" spans="1:11">
      <c r="A35" t="s">
        <v>116</v>
      </c>
      <c r="B35" s="16" t="s">
        <v>127</v>
      </c>
      <c r="C35">
        <v>2</v>
      </c>
      <c r="D35">
        <v>6</v>
      </c>
      <c r="E35">
        <v>0</v>
      </c>
      <c r="F35" s="1">
        <f xml:space="preserve"> (C35+(E35*0.5))/(C35+D35+E35)</f>
        <v>0.25</v>
      </c>
      <c r="G35">
        <v>0</v>
      </c>
      <c r="H35">
        <v>0</v>
      </c>
      <c r="I35" s="1" t="e">
        <f xml:space="preserve"> G35/(G35+H35)</f>
        <v>#DIV/0!</v>
      </c>
      <c r="J35" s="1">
        <f xml:space="preserve"> (C35+E35*0.5+G35)/(C35+D35+E35+G35+H35)</f>
        <v>0.25</v>
      </c>
      <c r="K35">
        <f>C35+D35+E35+G35+H35</f>
        <v>8</v>
      </c>
    </row>
    <row r="36" spans="1:11">
      <c r="A36" t="s">
        <v>178</v>
      </c>
      <c r="B36" s="16" t="s">
        <v>139</v>
      </c>
      <c r="C36">
        <v>3</v>
      </c>
      <c r="D36">
        <v>12</v>
      </c>
      <c r="E36">
        <v>1</v>
      </c>
      <c r="F36" s="1">
        <f xml:space="preserve"> (C36+(E36*0.5))/(C36+D36+E36)</f>
        <v>0.21875</v>
      </c>
      <c r="G36">
        <v>0</v>
      </c>
      <c r="H36">
        <v>1</v>
      </c>
      <c r="I36" s="1">
        <f xml:space="preserve"> G36/(G36+H36)</f>
        <v>0</v>
      </c>
      <c r="J36" s="1">
        <f xml:space="preserve"> (C36+E36*0.5+G36)/(C36+D36+E36+G36+H36)</f>
        <v>0.20588235294117646</v>
      </c>
      <c r="K36">
        <f>C36+D36+E36+G36+H36</f>
        <v>17</v>
      </c>
    </row>
    <row r="37" spans="1:11">
      <c r="A37" t="s">
        <v>171</v>
      </c>
      <c r="B37" s="16" t="s">
        <v>130</v>
      </c>
      <c r="C37">
        <v>3</v>
      </c>
      <c r="D37">
        <v>28</v>
      </c>
      <c r="E37">
        <v>9</v>
      </c>
      <c r="F37" s="18">
        <f xml:space="preserve"> (C37+(E37*0.5))/(C37+D37+E37)</f>
        <v>0.1875</v>
      </c>
      <c r="G37">
        <v>0</v>
      </c>
      <c r="H37">
        <v>0</v>
      </c>
      <c r="I37" s="1" t="e">
        <f xml:space="preserve"> G37/(G37+H37)</f>
        <v>#DIV/0!</v>
      </c>
      <c r="J37" s="18">
        <f xml:space="preserve"> (C37+E37*0.5+G37)/(C37+D37+E37+G37+H37)</f>
        <v>0.1875</v>
      </c>
      <c r="K37">
        <f>C37+D37+E37+G37+H37</f>
        <v>40</v>
      </c>
    </row>
    <row r="38" spans="1:11">
      <c r="A38" t="s">
        <v>61</v>
      </c>
      <c r="B38" s="16" t="s">
        <v>147</v>
      </c>
      <c r="C38">
        <v>0</v>
      </c>
      <c r="D38">
        <v>5</v>
      </c>
      <c r="E38">
        <v>3</v>
      </c>
      <c r="F38" s="1">
        <f xml:space="preserve"> (C38+(E38*0.5))/(C38+D38+E38)</f>
        <v>0.1875</v>
      </c>
      <c r="G38">
        <v>0</v>
      </c>
      <c r="H38">
        <v>0</v>
      </c>
      <c r="I38" s="1" t="e">
        <f xml:space="preserve"> G38/(G38+H38)</f>
        <v>#DIV/0!</v>
      </c>
      <c r="J38" s="1">
        <f xml:space="preserve"> (C38+E38*0.5+G38)/(C38+D38+E38+G38+H38)</f>
        <v>0.1875</v>
      </c>
      <c r="K38">
        <f>C38+D38+E38+G38+H38</f>
        <v>8</v>
      </c>
    </row>
    <row r="39" spans="1:11">
      <c r="A39" t="s">
        <v>83</v>
      </c>
      <c r="B39" s="16" t="s">
        <v>130</v>
      </c>
      <c r="C39">
        <v>2</v>
      </c>
      <c r="D39">
        <v>12</v>
      </c>
      <c r="E39">
        <v>2</v>
      </c>
      <c r="F39" s="1">
        <f xml:space="preserve"> (C39+(E39*0.5))/(C39+D39+E39)</f>
        <v>0.1875</v>
      </c>
      <c r="G39">
        <v>0</v>
      </c>
      <c r="H39">
        <v>0</v>
      </c>
      <c r="I39" s="1" t="e">
        <f xml:space="preserve"> G39/(G39+H39)</f>
        <v>#DIV/0!</v>
      </c>
      <c r="J39" s="1">
        <f xml:space="preserve"> (C39+E39*0.5+G39)/(C39+D39+E39+G39+H39)</f>
        <v>0.1875</v>
      </c>
      <c r="K39">
        <f>C39+D39+E39+G39+H39</f>
        <v>16</v>
      </c>
    </row>
    <row r="40" spans="1:11">
      <c r="A40" t="s">
        <v>161</v>
      </c>
      <c r="B40" s="16" t="s">
        <v>137</v>
      </c>
      <c r="C40">
        <v>0</v>
      </c>
      <c r="D40">
        <v>5</v>
      </c>
      <c r="E40">
        <v>3</v>
      </c>
      <c r="F40" s="1">
        <f xml:space="preserve"> (C40+(E40*0.5))/(C40+D40+E40)</f>
        <v>0.1875</v>
      </c>
      <c r="G40">
        <v>0</v>
      </c>
      <c r="H40">
        <v>0</v>
      </c>
      <c r="I40" s="1" t="e">
        <f xml:space="preserve"> G40/(G40+H40)</f>
        <v>#DIV/0!</v>
      </c>
      <c r="J40" s="1">
        <f xml:space="preserve"> (C40+E40*0.5+G40)/(C40+D40+E40+G40+H40)</f>
        <v>0.1875</v>
      </c>
      <c r="K40">
        <f>C40+D40+E40+G40+H40</f>
        <v>8</v>
      </c>
    </row>
    <row r="41" spans="1:11">
      <c r="A41" t="s">
        <v>89</v>
      </c>
      <c r="B41" s="16" t="s">
        <v>147</v>
      </c>
      <c r="C41">
        <v>0</v>
      </c>
      <c r="D41">
        <v>2</v>
      </c>
      <c r="E41">
        <v>1</v>
      </c>
      <c r="F41" s="1">
        <f xml:space="preserve"> (C41+(E41*0.5))/(C41+D41+E41)</f>
        <v>0.16666666666666666</v>
      </c>
      <c r="G41">
        <v>0</v>
      </c>
      <c r="H41">
        <v>0</v>
      </c>
      <c r="I41" s="1" t="e">
        <f xml:space="preserve"> G41/(G41+H41)</f>
        <v>#DIV/0!</v>
      </c>
      <c r="J41" s="1">
        <f xml:space="preserve"> (C41+E41*0.5+G41)/(C41+D41+E41+G41+H41)</f>
        <v>0.16666666666666666</v>
      </c>
      <c r="K41">
        <f>C41+D41+E41+G41+H41</f>
        <v>3</v>
      </c>
    </row>
    <row r="42" spans="1:11">
      <c r="A42" t="s">
        <v>71</v>
      </c>
      <c r="B42" s="16" t="s">
        <v>127</v>
      </c>
      <c r="C42">
        <v>0</v>
      </c>
      <c r="D42">
        <v>7</v>
      </c>
      <c r="E42">
        <v>1</v>
      </c>
      <c r="F42" s="1">
        <f xml:space="preserve"> (C42+(E42*0.5))/(C42+D42+E42)</f>
        <v>6.25E-2</v>
      </c>
      <c r="G42">
        <v>0</v>
      </c>
      <c r="H42">
        <v>0</v>
      </c>
      <c r="I42" s="1" t="e">
        <f xml:space="preserve"> G42/(G42+H42)</f>
        <v>#DIV/0!</v>
      </c>
      <c r="J42" s="1">
        <f xml:space="preserve"> (C42+E42*0.5+G42)/(C42+D42+E42+G42+H42)</f>
        <v>6.25E-2</v>
      </c>
      <c r="K42">
        <f>C42+D42+E42+G42+H42</f>
        <v>8</v>
      </c>
    </row>
    <row r="43" spans="1:11">
      <c r="A43" t="s">
        <v>114</v>
      </c>
      <c r="B43" s="16" t="s">
        <v>141</v>
      </c>
      <c r="C43">
        <v>1</v>
      </c>
      <c r="D43">
        <v>15</v>
      </c>
      <c r="E43">
        <v>0</v>
      </c>
      <c r="F43" s="1">
        <f xml:space="preserve"> (C43+(E43*0.5))/(C43+D43+E43)</f>
        <v>6.25E-2</v>
      </c>
      <c r="G43">
        <v>0</v>
      </c>
      <c r="H43">
        <v>0</v>
      </c>
      <c r="I43" s="1" t="e">
        <f xml:space="preserve"> G43/(G43+H43)</f>
        <v>#DIV/0!</v>
      </c>
      <c r="J43" s="1">
        <f xml:space="preserve"> (C43+E43*0.5+G43)/(C43+D43+E43+G43+H43)</f>
        <v>6.25E-2</v>
      </c>
      <c r="K43">
        <f>C43+D43+E43+G43+H43</f>
        <v>16</v>
      </c>
    </row>
    <row r="44" spans="1:11">
      <c r="K44">
        <f>SUM(K2:K43)</f>
        <v>1016</v>
      </c>
    </row>
  </sheetData>
  <sortState ref="A2:K44">
    <sortCondition descending="1" ref="J2"/>
  </sortState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B12" sqref="B12"/>
    </sheetView>
  </sheetViews>
  <sheetFormatPr defaultRowHeight="15"/>
  <cols>
    <col min="1" max="1" width="28.28515625" customWidth="1"/>
    <col min="2" max="2" width="15.7109375" style="16" customWidth="1"/>
    <col min="9" max="9" width="9.140625" style="2"/>
    <col min="11" max="11" width="11.7109375" customWidth="1"/>
  </cols>
  <sheetData>
    <row r="1" spans="1:11">
      <c r="A1" s="7" t="s">
        <v>1</v>
      </c>
      <c r="B1" s="17" t="s">
        <v>152</v>
      </c>
      <c r="C1" s="5" t="s">
        <v>17</v>
      </c>
      <c r="D1" s="5" t="s">
        <v>18</v>
      </c>
      <c r="E1" s="5" t="s">
        <v>19</v>
      </c>
      <c r="F1" s="6" t="s">
        <v>16</v>
      </c>
      <c r="G1" s="5" t="s">
        <v>5</v>
      </c>
      <c r="H1" s="5" t="s">
        <v>6</v>
      </c>
      <c r="I1" s="6" t="s">
        <v>7</v>
      </c>
      <c r="J1" s="6" t="s">
        <v>15</v>
      </c>
      <c r="K1" s="5" t="s">
        <v>148</v>
      </c>
    </row>
    <row r="2" spans="1:11">
      <c r="A2" t="s">
        <v>48</v>
      </c>
      <c r="B2" s="16" t="s">
        <v>140</v>
      </c>
      <c r="C2">
        <v>5</v>
      </c>
      <c r="D2">
        <v>0</v>
      </c>
      <c r="E2">
        <v>3</v>
      </c>
      <c r="F2" s="1">
        <f t="shared" ref="F2:F20" si="0" xml:space="preserve"> (C2+(E2*0.5))/(C2+D2+E2)</f>
        <v>0.8125</v>
      </c>
      <c r="G2">
        <v>2</v>
      </c>
      <c r="H2">
        <v>1</v>
      </c>
      <c r="I2" s="2">
        <f t="shared" ref="I2:I8" si="1" xml:space="preserve"> G2/(G2+H2)</f>
        <v>0.66666666666666663</v>
      </c>
      <c r="J2" s="1">
        <f t="shared" ref="J2:J20" si="2" xml:space="preserve"> (C2+E2*0.5+G2)/(C2+D2+E2+G2+H2)</f>
        <v>0.77272727272727271</v>
      </c>
      <c r="K2">
        <f>C2+D2+E2+G2+H2</f>
        <v>11</v>
      </c>
    </row>
    <row r="3" spans="1:11">
      <c r="A3" t="s">
        <v>20</v>
      </c>
      <c r="B3" s="16" t="s">
        <v>130</v>
      </c>
      <c r="C3">
        <v>7</v>
      </c>
      <c r="D3">
        <v>1</v>
      </c>
      <c r="E3">
        <v>4</v>
      </c>
      <c r="F3" s="1">
        <f t="shared" si="0"/>
        <v>0.75</v>
      </c>
      <c r="G3">
        <v>2</v>
      </c>
      <c r="H3">
        <v>1</v>
      </c>
      <c r="I3" s="2">
        <f t="shared" si="1"/>
        <v>0.66666666666666663</v>
      </c>
      <c r="J3" s="1">
        <f t="shared" si="2"/>
        <v>0.73333333333333328</v>
      </c>
      <c r="K3">
        <f t="shared" ref="K3:K20" si="3">C3+D3+E3+G3+H3</f>
        <v>15</v>
      </c>
    </row>
    <row r="4" spans="1:11">
      <c r="A4" t="s">
        <v>26</v>
      </c>
      <c r="B4" s="16" t="s">
        <v>133</v>
      </c>
      <c r="C4">
        <v>18</v>
      </c>
      <c r="D4">
        <v>5</v>
      </c>
      <c r="E4">
        <v>1</v>
      </c>
      <c r="F4" s="1">
        <f t="shared" si="0"/>
        <v>0.77083333333333337</v>
      </c>
      <c r="G4">
        <v>2</v>
      </c>
      <c r="H4">
        <v>2</v>
      </c>
      <c r="I4" s="2">
        <f t="shared" si="1"/>
        <v>0.5</v>
      </c>
      <c r="J4" s="1">
        <f t="shared" si="2"/>
        <v>0.7321428571428571</v>
      </c>
      <c r="K4">
        <f t="shared" si="3"/>
        <v>28</v>
      </c>
    </row>
    <row r="5" spans="1:11">
      <c r="A5" t="s">
        <v>25</v>
      </c>
      <c r="B5" s="16" t="s">
        <v>128</v>
      </c>
      <c r="C5">
        <v>11</v>
      </c>
      <c r="D5">
        <v>9</v>
      </c>
      <c r="E5">
        <v>4</v>
      </c>
      <c r="F5" s="1">
        <f t="shared" si="0"/>
        <v>0.54166666666666663</v>
      </c>
      <c r="G5">
        <v>4</v>
      </c>
      <c r="H5">
        <v>0</v>
      </c>
      <c r="I5" s="2">
        <f t="shared" si="1"/>
        <v>1</v>
      </c>
      <c r="J5" s="1">
        <f t="shared" si="2"/>
        <v>0.6071428571428571</v>
      </c>
      <c r="K5">
        <f t="shared" si="3"/>
        <v>28</v>
      </c>
    </row>
    <row r="6" spans="1:11">
      <c r="A6" t="s">
        <v>49</v>
      </c>
      <c r="B6" s="16" t="s">
        <v>134</v>
      </c>
      <c r="C6">
        <v>5</v>
      </c>
      <c r="D6">
        <v>1</v>
      </c>
      <c r="E6">
        <v>2</v>
      </c>
      <c r="F6" s="1">
        <f t="shared" si="0"/>
        <v>0.75</v>
      </c>
      <c r="G6">
        <v>0</v>
      </c>
      <c r="H6">
        <v>1</v>
      </c>
      <c r="I6" s="2">
        <f t="shared" si="1"/>
        <v>0</v>
      </c>
      <c r="J6" s="1">
        <f t="shared" si="2"/>
        <v>0.66666666666666663</v>
      </c>
      <c r="K6">
        <f t="shared" si="3"/>
        <v>9</v>
      </c>
    </row>
    <row r="7" spans="1:11">
      <c r="A7" t="s">
        <v>21</v>
      </c>
      <c r="B7" s="16" t="s">
        <v>130</v>
      </c>
      <c r="C7">
        <v>20</v>
      </c>
      <c r="D7">
        <v>11</v>
      </c>
      <c r="E7">
        <v>5</v>
      </c>
      <c r="F7" s="1">
        <f t="shared" si="0"/>
        <v>0.625</v>
      </c>
      <c r="G7">
        <v>6</v>
      </c>
      <c r="H7">
        <v>1</v>
      </c>
      <c r="I7" s="2">
        <f t="shared" si="1"/>
        <v>0.8571428571428571</v>
      </c>
      <c r="J7" s="1">
        <f t="shared" si="2"/>
        <v>0.66279069767441856</v>
      </c>
      <c r="K7">
        <f t="shared" si="3"/>
        <v>43</v>
      </c>
    </row>
    <row r="8" spans="1:11">
      <c r="A8" t="s">
        <v>22</v>
      </c>
      <c r="B8" s="16" t="s">
        <v>140</v>
      </c>
      <c r="C8">
        <v>9</v>
      </c>
      <c r="D8">
        <v>8</v>
      </c>
      <c r="E8">
        <v>7</v>
      </c>
      <c r="F8" s="1">
        <f t="shared" si="0"/>
        <v>0.52083333333333337</v>
      </c>
      <c r="G8">
        <v>1</v>
      </c>
      <c r="H8">
        <v>2</v>
      </c>
      <c r="I8" s="2">
        <f t="shared" si="1"/>
        <v>0.33333333333333331</v>
      </c>
      <c r="J8" s="1">
        <f t="shared" si="2"/>
        <v>0.5</v>
      </c>
      <c r="K8">
        <f t="shared" si="3"/>
        <v>27</v>
      </c>
    </row>
    <row r="9" spans="1:11">
      <c r="A9" t="s">
        <v>51</v>
      </c>
      <c r="B9" s="16" t="s">
        <v>137</v>
      </c>
      <c r="C9">
        <v>2</v>
      </c>
      <c r="D9">
        <v>2</v>
      </c>
      <c r="E9">
        <v>4</v>
      </c>
      <c r="F9" s="1">
        <f t="shared" si="0"/>
        <v>0.5</v>
      </c>
      <c r="G9">
        <v>0</v>
      </c>
      <c r="H9">
        <v>1</v>
      </c>
      <c r="I9" s="2">
        <f xml:space="preserve"> G9/(G9+H9)</f>
        <v>0</v>
      </c>
      <c r="J9" s="1">
        <f t="shared" si="2"/>
        <v>0.44444444444444442</v>
      </c>
      <c r="K9">
        <f t="shared" si="3"/>
        <v>9</v>
      </c>
    </row>
    <row r="10" spans="1:11">
      <c r="A10" t="s">
        <v>27</v>
      </c>
      <c r="B10" s="16" t="s">
        <v>137</v>
      </c>
      <c r="C10">
        <v>5</v>
      </c>
      <c r="D10">
        <v>6</v>
      </c>
      <c r="E10">
        <v>1</v>
      </c>
      <c r="F10" s="1">
        <f t="shared" si="0"/>
        <v>0.45833333333333331</v>
      </c>
      <c r="G10">
        <v>0</v>
      </c>
      <c r="H10">
        <v>1</v>
      </c>
      <c r="I10" s="2">
        <f xml:space="preserve"> G10/(G10+H10)</f>
        <v>0</v>
      </c>
      <c r="J10" s="1">
        <f t="shared" si="2"/>
        <v>0.42307692307692307</v>
      </c>
      <c r="K10">
        <f t="shared" si="3"/>
        <v>13</v>
      </c>
    </row>
    <row r="11" spans="1:11">
      <c r="A11" t="s">
        <v>23</v>
      </c>
      <c r="B11" s="16" t="s">
        <v>137</v>
      </c>
      <c r="C11">
        <v>8</v>
      </c>
      <c r="D11">
        <v>11</v>
      </c>
      <c r="E11">
        <v>5</v>
      </c>
      <c r="F11" s="1">
        <f t="shared" si="0"/>
        <v>0.4375</v>
      </c>
      <c r="G11">
        <v>0</v>
      </c>
      <c r="H11">
        <v>2</v>
      </c>
      <c r="I11" s="2">
        <f xml:space="preserve"> G11/(G11+H11)</f>
        <v>0</v>
      </c>
      <c r="J11" s="1">
        <f t="shared" si="2"/>
        <v>0.40384615384615385</v>
      </c>
      <c r="K11">
        <f t="shared" si="3"/>
        <v>26</v>
      </c>
    </row>
    <row r="12" spans="1:11">
      <c r="A12" t="s">
        <v>29</v>
      </c>
      <c r="B12" s="16" t="s">
        <v>137</v>
      </c>
      <c r="C12">
        <v>3</v>
      </c>
      <c r="D12">
        <v>5</v>
      </c>
      <c r="E12">
        <v>4</v>
      </c>
      <c r="F12" s="1">
        <f t="shared" si="0"/>
        <v>0.41666666666666669</v>
      </c>
      <c r="G12">
        <v>0</v>
      </c>
      <c r="H12">
        <v>1</v>
      </c>
      <c r="I12" s="2">
        <f xml:space="preserve"> G12/(G12+H12)</f>
        <v>0</v>
      </c>
      <c r="J12" s="1">
        <f t="shared" si="2"/>
        <v>0.38461538461538464</v>
      </c>
      <c r="K12">
        <f t="shared" si="3"/>
        <v>13</v>
      </c>
    </row>
    <row r="13" spans="1:11">
      <c r="A13" t="s">
        <v>28</v>
      </c>
      <c r="B13" s="16" t="s">
        <v>127</v>
      </c>
      <c r="C13">
        <v>4</v>
      </c>
      <c r="D13">
        <v>8</v>
      </c>
      <c r="E13">
        <v>0</v>
      </c>
      <c r="F13" s="1">
        <f t="shared" si="0"/>
        <v>0.33333333333333331</v>
      </c>
      <c r="G13">
        <v>0</v>
      </c>
      <c r="H13">
        <v>0</v>
      </c>
      <c r="I13" s="2" t="s">
        <v>62</v>
      </c>
      <c r="J13" s="1">
        <f t="shared" si="2"/>
        <v>0.33333333333333331</v>
      </c>
      <c r="K13">
        <f t="shared" si="3"/>
        <v>12</v>
      </c>
    </row>
    <row r="14" spans="1:11">
      <c r="A14" t="s">
        <v>52</v>
      </c>
      <c r="B14" s="16" t="s">
        <v>141</v>
      </c>
      <c r="C14">
        <v>1</v>
      </c>
      <c r="D14">
        <v>5</v>
      </c>
      <c r="E14">
        <v>2</v>
      </c>
      <c r="F14" s="1">
        <f t="shared" si="0"/>
        <v>0.25</v>
      </c>
      <c r="G14">
        <v>1</v>
      </c>
      <c r="H14">
        <v>1</v>
      </c>
      <c r="I14" s="2">
        <f xml:space="preserve"> G14/(G14+H14)</f>
        <v>0.5</v>
      </c>
      <c r="J14" s="1">
        <f t="shared" si="2"/>
        <v>0.3</v>
      </c>
      <c r="K14">
        <f t="shared" si="3"/>
        <v>10</v>
      </c>
    </row>
    <row r="15" spans="1:11">
      <c r="A15" t="s">
        <v>32</v>
      </c>
      <c r="B15" s="16" t="s">
        <v>137</v>
      </c>
      <c r="C15">
        <v>2</v>
      </c>
      <c r="D15">
        <v>9</v>
      </c>
      <c r="E15">
        <v>1</v>
      </c>
      <c r="F15" s="1">
        <f t="shared" si="0"/>
        <v>0.20833333333333334</v>
      </c>
      <c r="G15">
        <v>0</v>
      </c>
      <c r="H15">
        <v>0</v>
      </c>
      <c r="I15" s="2" t="s">
        <v>62</v>
      </c>
      <c r="J15" s="1">
        <f t="shared" si="2"/>
        <v>0.20833333333333334</v>
      </c>
      <c r="K15">
        <f t="shared" si="3"/>
        <v>12</v>
      </c>
    </row>
    <row r="16" spans="1:11">
      <c r="A16" t="s">
        <v>53</v>
      </c>
      <c r="B16" s="16" t="s">
        <v>126</v>
      </c>
      <c r="C16">
        <v>1</v>
      </c>
      <c r="D16">
        <v>6</v>
      </c>
      <c r="E16">
        <v>1</v>
      </c>
      <c r="F16" s="1">
        <f t="shared" si="0"/>
        <v>0.1875</v>
      </c>
      <c r="G16">
        <v>0</v>
      </c>
      <c r="H16">
        <v>0</v>
      </c>
      <c r="I16" s="2" t="s">
        <v>62</v>
      </c>
      <c r="J16" s="1">
        <f t="shared" si="2"/>
        <v>0.1875</v>
      </c>
      <c r="K16">
        <f t="shared" si="3"/>
        <v>8</v>
      </c>
    </row>
    <row r="17" spans="1:11">
      <c r="A17" t="s">
        <v>24</v>
      </c>
      <c r="B17" s="16" t="s">
        <v>146</v>
      </c>
      <c r="C17">
        <v>2</v>
      </c>
      <c r="D17">
        <v>10</v>
      </c>
      <c r="E17">
        <v>0</v>
      </c>
      <c r="F17" s="1">
        <f t="shared" si="0"/>
        <v>0.16666666666666666</v>
      </c>
      <c r="G17">
        <v>0</v>
      </c>
      <c r="H17">
        <v>0</v>
      </c>
      <c r="I17" s="2" t="s">
        <v>62</v>
      </c>
      <c r="J17" s="1">
        <f t="shared" si="2"/>
        <v>0.16666666666666666</v>
      </c>
      <c r="K17">
        <f t="shared" si="3"/>
        <v>12</v>
      </c>
    </row>
    <row r="18" spans="1:11">
      <c r="A18" t="s">
        <v>59</v>
      </c>
      <c r="B18" s="16" t="s">
        <v>124</v>
      </c>
      <c r="C18">
        <v>1</v>
      </c>
      <c r="D18">
        <v>7</v>
      </c>
      <c r="E18">
        <v>0</v>
      </c>
      <c r="F18" s="1">
        <f t="shared" si="0"/>
        <v>0.125</v>
      </c>
      <c r="G18">
        <v>0</v>
      </c>
      <c r="H18">
        <v>0</v>
      </c>
      <c r="I18" s="2" t="s">
        <v>62</v>
      </c>
      <c r="J18" s="1">
        <f t="shared" si="2"/>
        <v>0.125</v>
      </c>
      <c r="K18">
        <f t="shared" si="3"/>
        <v>8</v>
      </c>
    </row>
    <row r="19" spans="1:11">
      <c r="A19" t="s">
        <v>30</v>
      </c>
      <c r="B19" s="16" t="s">
        <v>134</v>
      </c>
      <c r="C19">
        <v>1</v>
      </c>
      <c r="D19">
        <v>11</v>
      </c>
      <c r="E19">
        <v>0</v>
      </c>
      <c r="F19" s="1">
        <f t="shared" si="0"/>
        <v>8.3333333333333329E-2</v>
      </c>
      <c r="G19">
        <v>0</v>
      </c>
      <c r="H19">
        <v>0</v>
      </c>
      <c r="I19" s="2" t="s">
        <v>62</v>
      </c>
      <c r="J19" s="1">
        <f t="shared" si="2"/>
        <v>8.3333333333333329E-2</v>
      </c>
      <c r="K19">
        <f t="shared" si="3"/>
        <v>12</v>
      </c>
    </row>
    <row r="20" spans="1:11">
      <c r="A20" t="s">
        <v>31</v>
      </c>
      <c r="B20" s="16" t="s">
        <v>127</v>
      </c>
      <c r="C20">
        <v>0</v>
      </c>
      <c r="D20">
        <v>12</v>
      </c>
      <c r="E20">
        <v>0</v>
      </c>
      <c r="F20" s="1">
        <f t="shared" si="0"/>
        <v>0</v>
      </c>
      <c r="G20">
        <v>0</v>
      </c>
      <c r="H20">
        <v>0</v>
      </c>
      <c r="I20" s="2" t="s">
        <v>62</v>
      </c>
      <c r="J20" s="1">
        <f t="shared" si="2"/>
        <v>0</v>
      </c>
      <c r="K20">
        <f t="shared" si="3"/>
        <v>12</v>
      </c>
    </row>
    <row r="21" spans="1:11">
      <c r="F21" s="1"/>
      <c r="J21" s="1"/>
      <c r="K21">
        <f>SUM(K2:K20)</f>
        <v>308</v>
      </c>
    </row>
  </sheetData>
  <sortState ref="A2:J21">
    <sortCondition descending="1" ref="J2:J2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ABBL</vt:lpstr>
      <vt:lpstr>By Race</vt:lpstr>
      <vt:lpstr>Portsmouth</vt:lpstr>
      <vt:lpstr>Norfolk</vt:lpstr>
      <vt:lpstr>Virginia Beach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Nate</dc:creator>
  <cp:lastModifiedBy>Nate</cp:lastModifiedBy>
  <cp:lastPrinted>2013-08-05T14:15:23Z</cp:lastPrinted>
  <dcterms:created xsi:type="dcterms:W3CDTF">2011-09-20T20:19:23Z</dcterms:created>
  <dcterms:modified xsi:type="dcterms:W3CDTF">2013-12-10T21:58:55Z</dcterms:modified>
</cp:coreProperties>
</file>